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e\Desktop\AE\"/>
    </mc:Choice>
  </mc:AlternateContent>
  <xr:revisionPtr revIDLastSave="0" documentId="13_ncr:1_{B460F3E2-93DC-494F-A686-8FBEB6703738}" xr6:coauthVersionLast="45" xr6:coauthVersionMax="46" xr10:uidLastSave="{00000000-0000-0000-0000-000000000000}"/>
  <bookViews>
    <workbookView xWindow="-108" yWindow="-108" windowWidth="23256" windowHeight="13176" tabRatio="746" firstSheet="2" activeTab="2" xr2:uid="{00000000-000D-0000-FFFF-FFFF00000000}"/>
  </bookViews>
  <sheets>
    <sheet name="NOTAS EXPLICATIVAS" sheetId="8" r:id="rId1"/>
    <sheet name="IDENTIFICAÇÃO" sheetId="3" r:id="rId2"/>
    <sheet name="AVALIAÇÃO QUALITATIVA" sheetId="4" r:id="rId3"/>
    <sheet name="Divulgação do Apoio do IPDJ" sheetId="6" r:id="rId4"/>
    <sheet name="ORÇAMENTO EXECUTADO" sheetId="1" r:id="rId5"/>
    <sheet name="INSERÇÃO DE JUSTIFICATIVOS" sheetId="5" r:id="rId6"/>
    <sheet name="EXECUÇÃO DE CRITÉRIOS" sheetId="2" r:id="rId7"/>
  </sheets>
  <definedNames>
    <definedName name="_xlnm.Print_Area" localSheetId="1">IDENTIFICAÇÃO!$A$1:$M$23</definedName>
    <definedName name="_xlnm.Print_Titles" localSheetId="3">'Divulgação do Apoio do IPDJ'!$1:$2</definedName>
    <definedName name="_xlnm.Print_Titles" localSheetId="6">'EXECUÇÃO DE CRITÉRIOS'!$1:$3</definedName>
    <definedName name="_xlnm.Print_Titles" localSheetId="4">'ORÇAMENTO EXECUTADO'!$1:$2</definedName>
  </definedNames>
  <calcPr calcId="191029"/>
</workbook>
</file>

<file path=xl/calcChain.xml><?xml version="1.0" encoding="utf-8"?>
<calcChain xmlns="http://schemas.openxmlformats.org/spreadsheetml/2006/main">
  <c r="M12" i="2" l="1"/>
  <c r="F508" i="5"/>
  <c r="F1633" i="5" l="1"/>
  <c r="G1633" i="5"/>
  <c r="F1518" i="5"/>
  <c r="G1518" i="5"/>
  <c r="F1456" i="5"/>
  <c r="G1456" i="5"/>
  <c r="F1341" i="5"/>
  <c r="G1341" i="5"/>
  <c r="H1341" i="5" s="1"/>
  <c r="F1278" i="5"/>
  <c r="G1278" i="5"/>
  <c r="F1243" i="5"/>
  <c r="G1243" i="5"/>
  <c r="F1202" i="5"/>
  <c r="G1202" i="5"/>
  <c r="F1171" i="5"/>
  <c r="G1171" i="5"/>
  <c r="H1171" i="5" s="1"/>
  <c r="F1139" i="5"/>
  <c r="G1139" i="5"/>
  <c r="F1108" i="5"/>
  <c r="G1108" i="5"/>
  <c r="F1077" i="5"/>
  <c r="G1077" i="5"/>
  <c r="F1050" i="5"/>
  <c r="G1050" i="5"/>
  <c r="F1023" i="5"/>
  <c r="G1023" i="5"/>
  <c r="F996" i="5"/>
  <c r="G996" i="5"/>
  <c r="F958" i="5"/>
  <c r="G958" i="5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5" i="2"/>
  <c r="M6" i="2"/>
  <c r="M7" i="2"/>
  <c r="M8" i="2"/>
  <c r="M9" i="2"/>
  <c r="M10" i="2"/>
  <c r="M11" i="2"/>
  <c r="M4" i="2"/>
  <c r="J5" i="2"/>
  <c r="J6" i="2"/>
  <c r="J7" i="2"/>
  <c r="J9" i="2"/>
  <c r="J10" i="2"/>
  <c r="J11" i="2"/>
  <c r="J12" i="2"/>
  <c r="K14" i="2"/>
  <c r="J14" i="2" s="1"/>
  <c r="K15" i="2"/>
  <c r="J15" i="2" s="1"/>
  <c r="K16" i="2"/>
  <c r="J16" i="2" s="1"/>
  <c r="K17" i="2"/>
  <c r="J17" i="2" s="1"/>
  <c r="K18" i="2"/>
  <c r="J18" i="2" s="1"/>
  <c r="K19" i="2"/>
  <c r="J19" i="2" s="1"/>
  <c r="K20" i="2"/>
  <c r="J20" i="2"/>
  <c r="K21" i="2"/>
  <c r="J21" i="2" s="1"/>
  <c r="K22" i="2"/>
  <c r="J22" i="2"/>
  <c r="K23" i="2"/>
  <c r="J23" i="2" s="1"/>
  <c r="K24" i="2"/>
  <c r="J24" i="2"/>
  <c r="K25" i="2"/>
  <c r="K26" i="2"/>
  <c r="J26" i="2"/>
  <c r="K27" i="2"/>
  <c r="J27" i="2" s="1"/>
  <c r="K28" i="2"/>
  <c r="J28" i="2" s="1"/>
  <c r="K29" i="2"/>
  <c r="J29" i="2" s="1"/>
  <c r="K30" i="2"/>
  <c r="J30" i="2"/>
  <c r="K31" i="2"/>
  <c r="J31" i="2" s="1"/>
  <c r="K32" i="2"/>
  <c r="K33" i="2"/>
  <c r="J33" i="2"/>
  <c r="K34" i="2"/>
  <c r="J34" i="2" s="1"/>
  <c r="K35" i="2"/>
  <c r="J35" i="2" s="1"/>
  <c r="K36" i="2"/>
  <c r="J36" i="2" s="1"/>
  <c r="K37" i="2"/>
  <c r="J37" i="2"/>
  <c r="K38" i="2"/>
  <c r="J38" i="2" s="1"/>
  <c r="K39" i="2"/>
  <c r="J39" i="2" s="1"/>
  <c r="K40" i="2"/>
  <c r="J40" i="2" s="1"/>
  <c r="J8" i="2"/>
  <c r="J13" i="2"/>
  <c r="J25" i="2"/>
  <c r="J32" i="2"/>
  <c r="G924" i="5"/>
  <c r="F924" i="5"/>
  <c r="G809" i="5"/>
  <c r="F809" i="5"/>
  <c r="G746" i="5"/>
  <c r="H746" i="5" s="1"/>
  <c r="F746" i="5"/>
  <c r="G711" i="5"/>
  <c r="F711" i="5"/>
  <c r="H711" i="5" s="1"/>
  <c r="G670" i="5"/>
  <c r="F670" i="5"/>
  <c r="G639" i="5"/>
  <c r="F639" i="5"/>
  <c r="G585" i="5"/>
  <c r="F585" i="5"/>
  <c r="G508" i="5"/>
  <c r="G423" i="5"/>
  <c r="F423" i="5"/>
  <c r="G333" i="5"/>
  <c r="F333" i="5"/>
  <c r="G252" i="5"/>
  <c r="F252" i="5"/>
  <c r="G161" i="5"/>
  <c r="F161" i="5"/>
  <c r="G71" i="5"/>
  <c r="F71" i="5"/>
  <c r="E4" i="1"/>
  <c r="H4" i="1" s="1"/>
  <c r="M4" i="1" s="1"/>
  <c r="E5" i="1"/>
  <c r="H5" i="1"/>
  <c r="J5" i="1" s="1"/>
  <c r="E6" i="1"/>
  <c r="H6" i="1" s="1"/>
  <c r="J6" i="1" s="1"/>
  <c r="E7" i="1"/>
  <c r="H7" i="1"/>
  <c r="M7" i="1" s="1"/>
  <c r="E8" i="1"/>
  <c r="E9" i="1"/>
  <c r="H9" i="1" s="1"/>
  <c r="J9" i="1" s="1"/>
  <c r="E10" i="1"/>
  <c r="H10" i="1" s="1"/>
  <c r="E11" i="1"/>
  <c r="H11" i="1" s="1"/>
  <c r="E12" i="1"/>
  <c r="H12" i="1" s="1"/>
  <c r="E13" i="1"/>
  <c r="H13" i="1" s="1"/>
  <c r="E14" i="1"/>
  <c r="K14" i="1" s="1"/>
  <c r="H14" i="1"/>
  <c r="J14" i="1" s="1"/>
  <c r="E15" i="1"/>
  <c r="H15" i="1" s="1"/>
  <c r="E16" i="1"/>
  <c r="H16" i="1" s="1"/>
  <c r="J16" i="1" s="1"/>
  <c r="E17" i="1"/>
  <c r="H17" i="1"/>
  <c r="M17" i="1" s="1"/>
  <c r="E18" i="1"/>
  <c r="H18" i="1"/>
  <c r="J18" i="1" s="1"/>
  <c r="E19" i="1"/>
  <c r="H19" i="1" s="1"/>
  <c r="E20" i="1"/>
  <c r="H20" i="1"/>
  <c r="M20" i="1" s="1"/>
  <c r="E21" i="1"/>
  <c r="H21" i="1"/>
  <c r="E22" i="1"/>
  <c r="H22" i="1" s="1"/>
  <c r="E23" i="1"/>
  <c r="E24" i="1"/>
  <c r="H24" i="1" s="1"/>
  <c r="J24" i="1" s="1"/>
  <c r="E25" i="1"/>
  <c r="H25" i="1"/>
  <c r="M25" i="1" s="1"/>
  <c r="K25" i="1"/>
  <c r="E26" i="1"/>
  <c r="H26" i="1"/>
  <c r="J26" i="1" s="1"/>
  <c r="E27" i="1"/>
  <c r="H27" i="1" s="1"/>
  <c r="E28" i="1"/>
  <c r="H28" i="1" s="1"/>
  <c r="E29" i="1"/>
  <c r="E30" i="1"/>
  <c r="H30" i="1" s="1"/>
  <c r="E31" i="1"/>
  <c r="E32" i="1"/>
  <c r="H32" i="1" s="1"/>
  <c r="E33" i="1"/>
  <c r="H33" i="1" s="1"/>
  <c r="E34" i="1"/>
  <c r="E35" i="1"/>
  <c r="H35" i="1"/>
  <c r="E36" i="1"/>
  <c r="E37" i="1"/>
  <c r="E38" i="1"/>
  <c r="H38" i="1"/>
  <c r="M38" i="1" s="1"/>
  <c r="J38" i="1"/>
  <c r="E39" i="1"/>
  <c r="H39" i="1"/>
  <c r="J39" i="1" s="1"/>
  <c r="E40" i="1"/>
  <c r="H40" i="1" s="1"/>
  <c r="E41" i="1"/>
  <c r="H41" i="1" s="1"/>
  <c r="E42" i="1"/>
  <c r="H42" i="1"/>
  <c r="K42" i="1" s="1"/>
  <c r="E3" i="1"/>
  <c r="H3" i="1" s="1"/>
  <c r="J4" i="2"/>
  <c r="N11" i="4"/>
  <c r="L5" i="2" s="1"/>
  <c r="L29" i="2"/>
  <c r="K41" i="2"/>
  <c r="J41" i="2"/>
  <c r="K42" i="2"/>
  <c r="J42" i="2" s="1"/>
  <c r="K43" i="2"/>
  <c r="J43" i="2"/>
  <c r="C43" i="1"/>
  <c r="D43" i="1"/>
  <c r="G43" i="1"/>
  <c r="F43" i="1"/>
  <c r="B43" i="1"/>
  <c r="L43" i="1"/>
  <c r="I43" i="1"/>
  <c r="K38" i="1"/>
  <c r="L7" i="2"/>
  <c r="L9" i="2"/>
  <c r="L21" i="2"/>
  <c r="L11" i="2"/>
  <c r="L23" i="2"/>
  <c r="L16" i="2"/>
  <c r="L15" i="2"/>
  <c r="L26" i="2"/>
  <c r="L4" i="2"/>
  <c r="L38" i="2"/>
  <c r="L8" i="2"/>
  <c r="L17" i="2"/>
  <c r="L32" i="2"/>
  <c r="L39" i="2"/>
  <c r="L19" i="2"/>
  <c r="L43" i="2"/>
  <c r="L37" i="2"/>
  <c r="L22" i="2"/>
  <c r="J27" i="1"/>
  <c r="M42" i="1"/>
  <c r="J21" i="1"/>
  <c r="M21" i="1"/>
  <c r="M26" i="1"/>
  <c r="M39" i="1"/>
  <c r="J25" i="1"/>
  <c r="H23" i="1"/>
  <c r="M23" i="1" s="1"/>
  <c r="K39" i="1"/>
  <c r="J30" i="1"/>
  <c r="J7" i="1" l="1"/>
  <c r="K7" i="1"/>
  <c r="M11" i="1"/>
  <c r="K11" i="1"/>
  <c r="M6" i="1"/>
  <c r="H508" i="5"/>
  <c r="H1023" i="5"/>
  <c r="H1278" i="5"/>
  <c r="H639" i="5"/>
  <c r="H809" i="5"/>
  <c r="H924" i="5"/>
  <c r="H996" i="5"/>
  <c r="H423" i="5"/>
  <c r="H1202" i="5"/>
  <c r="H1456" i="5"/>
  <c r="H585" i="5"/>
  <c r="H1108" i="5"/>
  <c r="H1243" i="5"/>
  <c r="H1518" i="5"/>
  <c r="H333" i="5"/>
  <c r="J12" i="1"/>
  <c r="M12" i="1"/>
  <c r="K12" i="1"/>
  <c r="K36" i="1"/>
  <c r="J33" i="1"/>
  <c r="M33" i="1"/>
  <c r="M41" i="1"/>
  <c r="J41" i="1"/>
  <c r="J15" i="1"/>
  <c r="M15" i="1"/>
  <c r="K15" i="1"/>
  <c r="H958" i="5"/>
  <c r="J42" i="1"/>
  <c r="K4" i="1"/>
  <c r="K33" i="1"/>
  <c r="M14" i="1"/>
  <c r="H1077" i="5"/>
  <c r="K26" i="1"/>
  <c r="J4" i="1"/>
  <c r="L33" i="2"/>
  <c r="J17" i="1"/>
  <c r="K6" i="1"/>
  <c r="E43" i="1"/>
  <c r="K40" i="1"/>
  <c r="H36" i="1"/>
  <c r="M36" i="1" s="1"/>
  <c r="K21" i="1"/>
  <c r="K17" i="1"/>
  <c r="K5" i="1"/>
  <c r="K20" i="1"/>
  <c r="H1050" i="5"/>
  <c r="H1139" i="5"/>
  <c r="H1633" i="5"/>
  <c r="M16" i="1"/>
  <c r="K18" i="1"/>
  <c r="M18" i="1"/>
  <c r="H71" i="5"/>
  <c r="H252" i="5"/>
  <c r="H670" i="5"/>
  <c r="H161" i="5"/>
  <c r="M32" i="1"/>
  <c r="J32" i="1"/>
  <c r="H34" i="1"/>
  <c r="H29" i="1"/>
  <c r="K29" i="1"/>
  <c r="M40" i="1"/>
  <c r="J40" i="1"/>
  <c r="M24" i="1"/>
  <c r="M3" i="1"/>
  <c r="J3" i="1"/>
  <c r="M35" i="1"/>
  <c r="J35" i="1"/>
  <c r="K35" i="1"/>
  <c r="H31" i="1"/>
  <c r="K31" i="1"/>
  <c r="K27" i="1"/>
  <c r="M27" i="1"/>
  <c r="M22" i="1"/>
  <c r="J22" i="1"/>
  <c r="J23" i="1"/>
  <c r="K23" i="1"/>
  <c r="M28" i="1"/>
  <c r="J28" i="1"/>
  <c r="M13" i="1"/>
  <c r="J13" i="1"/>
  <c r="K32" i="1"/>
  <c r="M9" i="1"/>
  <c r="K28" i="1"/>
  <c r="K3" i="1"/>
  <c r="K41" i="1"/>
  <c r="H37" i="1"/>
  <c r="M30" i="1"/>
  <c r="K30" i="1"/>
  <c r="K19" i="1"/>
  <c r="M19" i="1"/>
  <c r="J19" i="1"/>
  <c r="J10" i="1"/>
  <c r="M10" i="1"/>
  <c r="K9" i="1"/>
  <c r="K13" i="1"/>
  <c r="J11" i="1"/>
  <c r="L41" i="2"/>
  <c r="L40" i="2"/>
  <c r="L20" i="2"/>
  <c r="L18" i="2"/>
  <c r="L35" i="2"/>
  <c r="L31" i="2"/>
  <c r="L36" i="2"/>
  <c r="L24" i="2"/>
  <c r="K22" i="1"/>
  <c r="H8" i="1"/>
  <c r="K24" i="1"/>
  <c r="J20" i="1"/>
  <c r="J36" i="1"/>
  <c r="L12" i="2"/>
  <c r="K10" i="1"/>
  <c r="K16" i="1"/>
  <c r="M5" i="1"/>
  <c r="L10" i="2"/>
  <c r="L30" i="2"/>
  <c r="L25" i="2"/>
  <c r="L42" i="2"/>
  <c r="L27" i="2"/>
  <c r="L28" i="2"/>
  <c r="L34" i="2"/>
  <c r="L6" i="2"/>
  <c r="J37" i="1" l="1"/>
  <c r="M37" i="1"/>
  <c r="J34" i="1"/>
  <c r="M34" i="1"/>
  <c r="K37" i="1"/>
  <c r="J29" i="1"/>
  <c r="M29" i="1"/>
  <c r="M8" i="1"/>
  <c r="J8" i="1"/>
  <c r="K8" i="1"/>
  <c r="J31" i="1"/>
  <c r="M31" i="1"/>
  <c r="H43" i="1"/>
  <c r="K34" i="1"/>
  <c r="J43" i="1" l="1"/>
  <c r="M43" i="1"/>
  <c r="K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cpatrocinio</author>
  </authors>
  <commentList>
    <comment ref="H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Este valor, de acordo com a legislação, é até 100% do valor inicialmente orçamentado, pelo que, caso tenha sido excedido, não poderá ser imputado à acção):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<sst xmlns="http://schemas.openxmlformats.org/spreadsheetml/2006/main" count="1742" uniqueCount="522">
  <si>
    <t>Preparação</t>
  </si>
  <si>
    <t>Meios técnicos e materiais</t>
  </si>
  <si>
    <t>Nº jovens abrangidos Masculinos</t>
  </si>
  <si>
    <t>Nº jovens abrangidos Femininos</t>
  </si>
  <si>
    <t>ENTIDADE</t>
  </si>
  <si>
    <t>PROGRAMA</t>
  </si>
  <si>
    <t>MODALIDADE</t>
  </si>
  <si>
    <t>DISTRITO</t>
  </si>
  <si>
    <t>RESPONSÁVEL</t>
  </si>
  <si>
    <t>CONTACTO</t>
  </si>
  <si>
    <t>NÃO EXECUTADO</t>
  </si>
  <si>
    <t>IMPACTO NA ASSOCIAÇÃO</t>
  </si>
  <si>
    <t>IMPACTO NO MEIO</t>
  </si>
  <si>
    <t>Nº Doc. Fornecedor</t>
  </si>
  <si>
    <t>Data</t>
  </si>
  <si>
    <t>d) AVALIAÇÃO PREVISTA</t>
  </si>
  <si>
    <t>e) IMPACTO NA ASSOCIAÇÃO</t>
  </si>
  <si>
    <t>f) IMPACTO NO MEIO</t>
  </si>
  <si>
    <t>a) copiar tantos conjuntos (cabeçalho + alíneas de a) a f)) quantas as acções em avaliação</t>
  </si>
  <si>
    <t>AVALIAÇÃO GERAL DA CANDIDATURA (assinalar com x as opções)</t>
  </si>
  <si>
    <t>Outros</t>
  </si>
  <si>
    <t>Em materais da Associação (folhetos, cartazes, etc)</t>
  </si>
  <si>
    <t>Justifique</t>
  </si>
  <si>
    <t>% de Auto Financiamento</t>
  </si>
  <si>
    <t>NIF Fornecedor</t>
  </si>
  <si>
    <t>Valor Total do Doc.</t>
  </si>
  <si>
    <t>Nome do Fornecedor</t>
  </si>
  <si>
    <t>a) preencher um quadro por acção, com os respectivos justificativos</t>
  </si>
  <si>
    <t>b) acrescentar as linhas necessárias</t>
  </si>
  <si>
    <t>Data:</t>
  </si>
  <si>
    <t>NIF da entidade</t>
  </si>
  <si>
    <t>Execução em %</t>
  </si>
  <si>
    <t>Observações</t>
  </si>
  <si>
    <r>
      <t xml:space="preserve">1.Recursos Humanos </t>
    </r>
    <r>
      <rPr>
        <i/>
        <sz val="8"/>
        <rFont val="Arial"/>
        <family val="2"/>
      </rPr>
      <t>(Regime contratual de trabalho;Apoio técnico)</t>
    </r>
  </si>
  <si>
    <r>
      <t xml:space="preserve">2.Funcionamento </t>
    </r>
    <r>
      <rPr>
        <i/>
        <sz val="8"/>
        <rFont val="Arial"/>
        <family val="2"/>
      </rPr>
      <t>(Água; Electricidade; Gás; Comunicações; Consumíveis; Rendas; Amortizações)</t>
    </r>
  </si>
  <si>
    <r>
      <t xml:space="preserve">Logística </t>
    </r>
    <r>
      <rPr>
        <i/>
        <sz val="8"/>
        <rFont val="Arial"/>
        <family val="2"/>
      </rPr>
      <t>(Alimentação; Alojamento; Transportes; Seguro; Outras)</t>
    </r>
  </si>
  <si>
    <r>
      <t xml:space="preserve">Auto-financiamento </t>
    </r>
    <r>
      <rPr>
        <i/>
        <sz val="8"/>
        <rFont val="Arial"/>
        <family val="2"/>
      </rPr>
      <t>(apenas Receitas Próprias + Entidades Privadas)</t>
    </r>
  </si>
  <si>
    <t>(colocar nº)</t>
  </si>
  <si>
    <t>TOTAL de custos de ESTRUTURA (1+ 2)</t>
  </si>
  <si>
    <t xml:space="preserve">(colocar aqui o nº) </t>
  </si>
  <si>
    <t>TOTAL</t>
  </si>
  <si>
    <t>ID da CANDIDATURA</t>
  </si>
  <si>
    <t>Quadro 7 - avaliação dos critérios valorados na fórmula de apoio</t>
  </si>
  <si>
    <r>
      <t>% Auto Financiamento</t>
    </r>
    <r>
      <rPr>
        <i/>
        <sz val="9"/>
        <rFont val="Arial"/>
        <family val="2"/>
      </rPr>
      <t xml:space="preserve"> (ver orçamento executado na folha anterior)</t>
    </r>
  </si>
  <si>
    <t>Valor a imputar ao IPJ</t>
  </si>
  <si>
    <t>Valor a imputar a outras entidades</t>
  </si>
  <si>
    <t>(colocar aqui o nº)</t>
  </si>
  <si>
    <t>A</t>
  </si>
  <si>
    <t>B</t>
  </si>
  <si>
    <t>C</t>
  </si>
  <si>
    <t>D</t>
  </si>
  <si>
    <t>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</si>
  <si>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</si>
  <si>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</si>
  <si>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</si>
  <si>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</si>
  <si>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</si>
  <si>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</si>
  <si>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</si>
  <si>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</si>
  <si>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</si>
  <si>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</si>
  <si>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</si>
  <si>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</si>
  <si>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Nº total de distritos abrangidos</t>
  </si>
  <si>
    <t>MUITO FRACO</t>
  </si>
  <si>
    <t>FRACO</t>
  </si>
  <si>
    <t>BOM</t>
  </si>
  <si>
    <t>MUITO BOM</t>
  </si>
  <si>
    <t>Media</t>
  </si>
  <si>
    <t>Internet</t>
  </si>
  <si>
    <t>Totais</t>
  </si>
  <si>
    <r>
      <t xml:space="preserve">% Despesas estrutura </t>
    </r>
    <r>
      <rPr>
        <i/>
        <sz val="9"/>
        <rFont val="Arial"/>
        <family val="2"/>
      </rPr>
      <t>(ver orçamento executado na folha anterior)</t>
    </r>
  </si>
  <si>
    <t>Colocar nº</t>
  </si>
  <si>
    <t>Nº de parcerias concretizadas</t>
  </si>
  <si>
    <t>Nº Total de Jovens abrangidos</t>
  </si>
  <si>
    <t>Valores e percentagens alcançado(a)s</t>
  </si>
  <si>
    <t>% Igualdade de Género</t>
  </si>
  <si>
    <t>Quadro 1 A) - Síntese da execução da candidatura</t>
  </si>
  <si>
    <t xml:space="preserve">Quadro 2 - Avaliação geral do nível da execução da candidatura e respectiva justificação. </t>
  </si>
  <si>
    <t>% Despesas estrutura</t>
  </si>
  <si>
    <t xml:space="preserve">a) se necessário, copiar e acrescentar conjuntos de duas linhas </t>
  </si>
  <si>
    <t>IDENTIFICAÇÃO</t>
  </si>
  <si>
    <t>Quadro 1 C) Preenchimento com valores absolutos</t>
  </si>
  <si>
    <t>Quadro 1</t>
  </si>
  <si>
    <t>Nota: preencher com valores absolutos</t>
  </si>
  <si>
    <t>Quadro 4</t>
  </si>
  <si>
    <t>Nota: Assinale com "X" e justifique a opção tomada.</t>
  </si>
  <si>
    <t>Quadro 5</t>
  </si>
  <si>
    <r>
      <t xml:space="preserve">Auto financiamento: </t>
    </r>
    <r>
      <rPr>
        <sz val="10"/>
        <rFont val="Verdana"/>
        <family val="2"/>
      </rPr>
      <t>Verba fixada pelo somatório do valor de receitas próprias e de apoios privados.</t>
    </r>
  </si>
  <si>
    <t>Nota: As colunas a laranja têm preenchimento automático</t>
  </si>
  <si>
    <r>
      <t>A)</t>
    </r>
    <r>
      <rPr>
        <sz val="10"/>
        <rFont val="Verdana"/>
        <family val="2"/>
      </rPr>
      <t>Valor absoluto do documento de despesa.</t>
    </r>
  </si>
  <si>
    <t>Quadro 6</t>
  </si>
  <si>
    <t>Quadro 7</t>
  </si>
  <si>
    <r>
      <t xml:space="preserve">C) </t>
    </r>
    <r>
      <rPr>
        <sz val="10"/>
        <rFont val="Verdana"/>
        <family val="2"/>
      </rPr>
      <t>Percentagem de verba de auto financiamento (receitas próprias+financiamento privado).</t>
    </r>
  </si>
  <si>
    <t>NOTAS EXPLICATIVAS</t>
  </si>
  <si>
    <t>2 e 3</t>
  </si>
  <si>
    <t xml:space="preserve">Quadro  </t>
  </si>
  <si>
    <t>Balanço Final</t>
  </si>
  <si>
    <t>"x", a opção desejada e justifique cada uma.</t>
  </si>
  <si>
    <t xml:space="preserve">Indicar a forma, meios e suportes utilizados para divulgação do apoio atribuído </t>
  </si>
  <si>
    <t>contrato - programa</t>
  </si>
  <si>
    <t xml:space="preserve">   </t>
  </si>
  <si>
    <r>
      <t xml:space="preserve">B) </t>
    </r>
    <r>
      <rPr>
        <sz val="10"/>
        <rFont val="Verdana"/>
        <family val="2"/>
      </rPr>
      <t>Percentagem de verba aplicada em estrutura (recursos Humanos + funcionamento)</t>
    </r>
  </si>
  <si>
    <r>
      <t xml:space="preserve">   </t>
    </r>
    <r>
      <rPr>
        <sz val="10"/>
        <rFont val="Verdana"/>
        <family val="2"/>
      </rPr>
      <t xml:space="preserve">  </t>
    </r>
  </si>
  <si>
    <r>
      <t xml:space="preserve">Valor a justificar ao IPDJ: </t>
    </r>
    <r>
      <rPr>
        <sz val="10"/>
        <rFont val="Verdana"/>
        <family val="2"/>
      </rPr>
      <t>Valor apresentado à data de Candidatura/renegociação, conforme .</t>
    </r>
  </si>
  <si>
    <r>
      <t>Balanço Final:</t>
    </r>
    <r>
      <rPr>
        <sz val="10"/>
        <rFont val="Verdana"/>
        <family val="2"/>
      </rPr>
      <t xml:space="preserve"> Diferencial existente entre o valor a justificar ao IPDJ  e o total executado.</t>
    </r>
  </si>
  <si>
    <r>
      <t xml:space="preserve">D) </t>
    </r>
    <r>
      <rPr>
        <sz val="10"/>
        <rFont val="Verdana"/>
        <family val="2"/>
      </rPr>
      <t>Valor que corresponde ao total de justificativos imputados ao IPDJ e a outras entidades e que contará para  efeitos de avaliação e auditoria.</t>
    </r>
  </si>
  <si>
    <r>
      <t>A)</t>
    </r>
    <r>
      <rPr>
        <sz val="10"/>
        <rFont val="Verdana"/>
        <family val="2"/>
      </rPr>
      <t>Número de parcerias formalmente constituídas, conforme documento entregue no IPDJ</t>
    </r>
  </si>
  <si>
    <t>Valor a imputar ao IPDJ</t>
  </si>
  <si>
    <t>Ações aprovadas à data de aprovação /renegociação de candidatura.</t>
  </si>
  <si>
    <t>Face ao nº de ações aprovadas qual o nº de ações efectivamente executadas.</t>
  </si>
  <si>
    <t>Face ao nº de ações aprovadas qual o nº de ações não executadas.</t>
  </si>
  <si>
    <t>Total de Distritos abrangidos pelas atividades da candidatura</t>
  </si>
  <si>
    <t>Assinalar cada mês de atividade com "1"</t>
  </si>
  <si>
    <t xml:space="preserve">De acordo com os objetivos, avaliação  e impactos inicialmente previstos, assinale com </t>
  </si>
  <si>
    <t>Nota: o quadro 2 respeita à candidatura e o quadro 3 respeita a cada ação</t>
  </si>
  <si>
    <t>pelo IPDJ, por ação.</t>
  </si>
  <si>
    <t>Nota: As colunas a laranja têm preenchimento automático De acordo com o número de ações, acrescentar  as linhas necessárias</t>
  </si>
  <si>
    <r>
      <t xml:space="preserve">B) </t>
    </r>
    <r>
      <rPr>
        <sz val="10"/>
        <rFont val="Verdana"/>
        <family val="2"/>
      </rPr>
      <t>Face ao valor absoluto do documento de despesa indicar o valor a imputar ao IPDJ (isto é, aquele que, conforme o carimbo  fornecido, constitui especificamente valor justificado ao IPDJ, na ação.</t>
    </r>
  </si>
  <si>
    <r>
      <t>"Declaro que são válidas e verdadeiras todas as informações e declarações prestadas e conheço os direitos e deveres inerentes à Legislação e Regulamentos deste programa de apoio, conforme a Lei 23/2006 de 23 de junho e Portarias regulamentares</t>
    </r>
    <r>
      <rPr>
        <sz val="12"/>
        <rFont val="Arial"/>
        <family val="2"/>
      </rPr>
      <t>"</t>
    </r>
  </si>
  <si>
    <t>Nº Ações Aprovadas</t>
  </si>
  <si>
    <t>Nº Ações Realizadas</t>
  </si>
  <si>
    <t>Nº Ações Canceladas</t>
  </si>
  <si>
    <t>Quadro 1 B) Indique com "1" cada mês  com atividade desenvolvida</t>
  </si>
  <si>
    <t>Total de meses em atividade</t>
  </si>
  <si>
    <t>OBJETIVOS GERAIS</t>
  </si>
  <si>
    <t>JUSTIFICA A AVALIAÇÃO EFETUADA, FACE ÀS EXPECTATIVAS INICIAIS</t>
  </si>
  <si>
    <t>AVALIAÇÃO GERAL DA AÇÃO (assinalar com x as opções)</t>
  </si>
  <si>
    <t xml:space="preserve">ID AÇÃO: (colocar aqui o nº ) </t>
  </si>
  <si>
    <t>a) OBJETIVOS GERAIS</t>
  </si>
  <si>
    <t>b ) OBJETIVOS ESPECÍFICOS</t>
  </si>
  <si>
    <t>c) REALIZAÇÃO DAS ATIVIDADES</t>
  </si>
  <si>
    <t>Quadro 3 - avaliação geral do nível da execução da ação e respectiva justificação.</t>
  </si>
  <si>
    <t>a) copiar tantos conjuntos (cabeçalho + alíneas de a) a f)) quantas as ações em avaliação</t>
  </si>
  <si>
    <t>Nº meses de atividade</t>
  </si>
  <si>
    <t>Quadro 4 - Avaliação da divulgação efectuada ao apoio do IPDJ em cada ação</t>
  </si>
  <si>
    <t>ID AÇÃO</t>
  </si>
  <si>
    <t>a) Acrescentar linhas, se necessário, consoante o nº de ações</t>
  </si>
  <si>
    <t xml:space="preserve">Quadro 5 - Execução orçamental por ação </t>
  </si>
  <si>
    <t>ID Ação</t>
  </si>
  <si>
    <r>
      <t>Total Executado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(Custo Total real da ação, no limite 100% do valor da coluna seguinte)</t>
    </r>
  </si>
  <si>
    <r>
      <t xml:space="preserve">Valor a Justificar ao IPDJ </t>
    </r>
    <r>
      <rPr>
        <sz val="8"/>
        <rFont val="Arial"/>
        <family val="2"/>
      </rPr>
      <t>(i</t>
    </r>
    <r>
      <rPr>
        <i/>
        <sz val="8"/>
        <rFont val="Arial"/>
        <family val="2"/>
      </rPr>
      <t>gual ao custo total da ação aprovado, conforme comprovativo  de candidatura ou renegociação, em formato PDF)</t>
    </r>
  </si>
  <si>
    <t>Quadro 6 - Justificativos de despesas por ação</t>
  </si>
  <si>
    <t>ID AÇÃO:</t>
  </si>
  <si>
    <t>Valor Final Justificado da Ação</t>
  </si>
  <si>
    <t>a) preencher um quadro por ação, com os respectivos justificativos</t>
  </si>
  <si>
    <t>% de Cumprimento das ações</t>
  </si>
  <si>
    <t>Regularidade das Ações ao longo do ano</t>
  </si>
  <si>
    <t>Nº de Distritos abrangidos pelas atividades</t>
  </si>
  <si>
    <t xml:space="preserve">ID Ação: </t>
  </si>
  <si>
    <t xml:space="preserve">O Presidente da Direção: </t>
  </si>
  <si>
    <r>
      <t xml:space="preserve">D/E ) </t>
    </r>
    <r>
      <rPr>
        <sz val="10"/>
        <rFont val="Verdana"/>
        <family val="2"/>
      </rPr>
      <t>Nº de jovens objectivamente envolvidos (masculino e feminino), de acordo com a avaliação efetuada.</t>
    </r>
  </si>
  <si>
    <r>
      <t>C)</t>
    </r>
    <r>
      <rPr>
        <sz val="10"/>
        <rFont val="Verdana"/>
        <family val="2"/>
      </rPr>
      <t xml:space="preserve"> Face ao valor absoluto do documento de despesa indicar o valor a imputar a outros financiadores que não o IPDJ. Este valor que, somado ao valor de</t>
    </r>
    <r>
      <rPr>
        <b/>
        <sz val="10"/>
        <rFont val="Verdana"/>
        <family val="2"/>
      </rPr>
      <t xml:space="preserve"> B </t>
    </r>
    <r>
      <rPr>
        <sz val="10"/>
        <rFont val="Verdana"/>
        <family val="2"/>
      </rPr>
      <t xml:space="preserve">corresponde a </t>
    </r>
    <r>
      <rPr>
        <b/>
        <sz val="10"/>
        <rFont val="Verdana"/>
        <family val="2"/>
      </rPr>
      <t>D,</t>
    </r>
    <r>
      <rPr>
        <sz val="10"/>
        <rFont val="Verdana"/>
        <family val="2"/>
      </rPr>
      <t xml:space="preserve"> concorre para a justificação da ação mas destina-se também a justificar a outros financiadores ( exº : A associação efetuou uma ação que custou 1000€, Total executado, tem que justificar ao IPDJ 1000€, apresenta de receitas próprias 300€ , 30%, que corresponde ao auto-financiamento; o IPDJ apoiou com 400€ e a Câmara Municipal X com 300€; a facturação poderá ser imputada ao IPDJ em 700€ e a outras entidades, neste  caso a C.M. em 300€, embora estes últimos sejam justificativos válidos para o resultado final de execução</t>
    </r>
  </si>
  <si>
    <r>
      <t xml:space="preserve">Total executado: </t>
    </r>
    <r>
      <rPr>
        <sz val="10"/>
        <rFont val="Verdana"/>
        <family val="2"/>
      </rPr>
      <t>Verba efetivamente gasta (total dos documentos de despesa imputados à ação).</t>
    </r>
  </si>
  <si>
    <r>
      <t xml:space="preserve">Relembramos que é obrigatória a entrega até </t>
    </r>
    <r>
      <rPr>
        <b/>
        <i/>
        <sz val="10"/>
        <rFont val="Arial"/>
        <family val="2"/>
      </rPr>
      <t>1 de março</t>
    </r>
    <r>
      <rPr>
        <i/>
        <sz val="10"/>
        <rFont val="Arial"/>
        <family val="2"/>
      </rPr>
      <t xml:space="preserve"> e a data efetiva será a da entrada nos serviços do IPDJ</t>
    </r>
  </si>
  <si>
    <t>x</t>
  </si>
  <si>
    <t>Através da realização das atividades propostas, conseguimos contribuir para o desenvolvimento pessoal, curricular e profissional de todo o meio académico da FDUNL</t>
  </si>
  <si>
    <t>A ótima concretização das atividades desenvolvidas repercutiu-se em todos os elementos da Associação, contribuindo para a sua formação; O desenvolvimento e crescimento da instituição foi também alcançado.</t>
  </si>
  <si>
    <t>As atividades desenvolvidas foram não só para o universo estudantil da FDUNL, como também para um vasto universo de pessoas que fizeram parte do nosso dia-a-dia; Impacto positivo em todos aqueles que puderam  beneficiar das nossas ações.</t>
  </si>
  <si>
    <t xml:space="preserve">             x</t>
  </si>
  <si>
    <t>Realizaram-se votações semestrais, através de formulários distribuídos em todos os anos letivos. Constatou-se o desejo de uma maior variedade de modalidades a implementar.</t>
  </si>
  <si>
    <t>Contribuiu para a aquisição de experiências dos seus membros. A organização das atividades propostas foram uma mais valia para desenvolver capacidades de organização e de trabalho</t>
  </si>
  <si>
    <t>Lisboa</t>
  </si>
  <si>
    <t>Anual</t>
  </si>
  <si>
    <t>AEFDUNL - Associação de Estudantes da Faculdade de Direito da Universidade Nova de Lisboa</t>
  </si>
  <si>
    <t>Contribuiu para a aquisição de experiência dos seus membros. A organização das atividades propostas foram uma mais-valia para desenvolver capacidades de organização e de trabalho.</t>
  </si>
  <si>
    <t>Contribuiu para a aquisição de experiência dos seus membros. A organização das atitivades propostas foram uma mais-valia para desenvolver capacidades de negociação e gestão de oportunidades.</t>
  </si>
  <si>
    <t>O desenvolvimento e concretização desta ação contribuiram para um impacto positivo no meio, demonstrado pelo elevado número de estágios realizados pelos alunos da FDUNL.</t>
  </si>
  <si>
    <t>A AEFDUNL esteve presente em CNED's, ENDAS e em outros forúns de política educativa nacionais.</t>
  </si>
  <si>
    <t>Nestes mesmos forúns foram apresentadas moções temáticas, sobre assuntos relacionados com o ensino superior em Portugal.</t>
  </si>
  <si>
    <t>Relatório de atividades aprovado em AG. As tomadas de posição da AEFDUNL passaram pelo crivo e debate em AG.</t>
  </si>
  <si>
    <t>Folhetos, cartazes e Newsletter</t>
  </si>
  <si>
    <t>Redes Sociais/ Website</t>
  </si>
  <si>
    <t>Mail</t>
  </si>
  <si>
    <t>A imagem do IPDJ foi colocada nos cartazes e panfletos feitos para a actividade e foram divulgados através das redes sociais e email.</t>
  </si>
  <si>
    <t>NOS Comunicações, S.A.</t>
  </si>
  <si>
    <t>Modelo Continente Hipermercados SA</t>
  </si>
  <si>
    <t>Candidatura PAE</t>
  </si>
  <si>
    <t>Xu Yan</t>
  </si>
  <si>
    <t>El Corte Inglês - Grandes Armazéns, S.A.</t>
  </si>
  <si>
    <t>FC 014019013A/023964</t>
  </si>
  <si>
    <t>FC 014019066A/007814</t>
  </si>
  <si>
    <t>FC 014019007A/023399</t>
  </si>
  <si>
    <t>FR 08P2020/1162</t>
  </si>
  <si>
    <t>FT 1/201700007409</t>
  </si>
  <si>
    <t>Worten Equipamentos para o Lar SA</t>
  </si>
  <si>
    <t>FS HRX003/057596</t>
  </si>
  <si>
    <t>FR 20L1460/034723</t>
  </si>
  <si>
    <t>Decathlon Lisboa</t>
  </si>
  <si>
    <t>FT 202085/108056</t>
  </si>
  <si>
    <t>FS AUF004/288732</t>
  </si>
  <si>
    <t>FT DOI002/006438</t>
  </si>
  <si>
    <t>0240062020020000/003701</t>
  </si>
  <si>
    <t>FT 89732001/5928</t>
  </si>
  <si>
    <t>0010042020020000/057109</t>
  </si>
  <si>
    <t>FT 0001/110185257</t>
  </si>
  <si>
    <t>PT503630330</t>
  </si>
  <si>
    <t>Worten Equipamentos para o Lar AS</t>
  </si>
  <si>
    <t>PT502011475</t>
  </si>
  <si>
    <t>Modelo Continente Hipermercados AS</t>
  </si>
  <si>
    <t>FT 0001/109796360</t>
  </si>
  <si>
    <t>Galp Power S.A.</t>
  </si>
  <si>
    <t>PT502604751</t>
  </si>
  <si>
    <t>GRUDAFIL - Comércio Materiais Construção, Lda</t>
  </si>
  <si>
    <t>FA 2020/39</t>
  </si>
  <si>
    <t>Saudade as Fatias Catering Rest. Unip. LDA</t>
  </si>
  <si>
    <t>FT 014/1046</t>
  </si>
  <si>
    <t xml:space="preserve">GRAFISOL </t>
  </si>
  <si>
    <t>F 14 A/20200740</t>
  </si>
  <si>
    <t>Central de Bandeiras, LDA</t>
  </si>
  <si>
    <t>R 1/026094</t>
  </si>
  <si>
    <t>Moloni, LDA</t>
  </si>
  <si>
    <t>FR M/71308</t>
  </si>
  <si>
    <t>Livraria Almedina Atrium Saldanha - Joaquim Machado, S.A.</t>
  </si>
  <si>
    <t>013T/13.430</t>
  </si>
  <si>
    <t>Auchan Retail Portugal, S.A.</t>
  </si>
  <si>
    <t>PT255116780</t>
  </si>
  <si>
    <t>FT 1/201700007458</t>
  </si>
  <si>
    <t>MEO - Serviços de Comunicações e Multimédia, S.A.</t>
  </si>
  <si>
    <t>FT A/712638443</t>
  </si>
  <si>
    <t>El Corte Inglés - Grandes Armazéns, S.A.</t>
  </si>
  <si>
    <t>Misk Print e Design, LDA</t>
  </si>
  <si>
    <t>SI 00701144003202000/008575</t>
  </si>
  <si>
    <t>Fnac Portugal ACDLDMPT, Lda.</t>
  </si>
  <si>
    <t>0010052020020000/006581</t>
  </si>
  <si>
    <t>Balladvoice, Lda</t>
  </si>
  <si>
    <t>FS 2018/7736</t>
  </si>
  <si>
    <t>CP - Comboios de Portugal E.P.E.</t>
  </si>
  <si>
    <t>FT 3835/2368343</t>
  </si>
  <si>
    <t>FT 3835/2368335</t>
  </si>
  <si>
    <t>FT 3835/2368144</t>
  </si>
  <si>
    <t>Staples Portugal - Equipamento de Escritório, S.A.</t>
  </si>
  <si>
    <t>PT500979197</t>
  </si>
  <si>
    <t>Joaquim Machado S.A.</t>
  </si>
  <si>
    <t>FCL-VD01-20/002508</t>
  </si>
  <si>
    <t>Galp Power, S.A.</t>
  </si>
  <si>
    <t>Fnac Portugal ACDLDMPT, Lda</t>
  </si>
  <si>
    <t>011T/19.899</t>
  </si>
  <si>
    <t>Stampa, S.A.</t>
  </si>
  <si>
    <t>013F/31.899</t>
  </si>
  <si>
    <t>FC 014020004A/000261</t>
  </si>
  <si>
    <t>Galp Power. S.A.</t>
  </si>
  <si>
    <t>FT 0001/110581855</t>
  </si>
  <si>
    <t>SI 00701144004202000/009956</t>
  </si>
  <si>
    <t>SI 00701144005202000/005417</t>
  </si>
  <si>
    <t>SI 00701144001202000/003122</t>
  </si>
  <si>
    <t>Essência das Flores, Unipessoal, Lda</t>
  </si>
  <si>
    <t>32 171/1172</t>
  </si>
  <si>
    <t>Antebellum - Outsourcing creativity, Lda</t>
  </si>
  <si>
    <t>RG 2020/00014</t>
  </si>
  <si>
    <t>SI 00701144003202000/010822</t>
  </si>
  <si>
    <t>Meo - Serviços de Comunicações e Multimédia, S.A.</t>
  </si>
  <si>
    <t>FT A/714625084</t>
  </si>
  <si>
    <t>SI 00701144003202000/010823</t>
  </si>
  <si>
    <t>Copitraje</t>
  </si>
  <si>
    <t>FS COL/148057</t>
  </si>
  <si>
    <t>FR O8P2020/1857</t>
  </si>
  <si>
    <t>FC 014020117A/000074</t>
  </si>
  <si>
    <t>Metropolitano de Lisboa, E.P.E.</t>
  </si>
  <si>
    <t>FS 00252000/0010344</t>
  </si>
  <si>
    <t>Modelo Continente Hipermercados S.A.</t>
  </si>
  <si>
    <t>FT AAI027/015920</t>
  </si>
  <si>
    <t>Auchan Cascais</t>
  </si>
  <si>
    <t>0150162020020000/002920</t>
  </si>
  <si>
    <t>BCM Bricolage, S.A.</t>
  </si>
  <si>
    <t>FS 202001803/007635</t>
  </si>
  <si>
    <t>Associação Desportiva do Ensino Superior de Lisboa</t>
  </si>
  <si>
    <t>REC 2020/68</t>
  </si>
  <si>
    <t xml:space="preserve">Joaquim Machado S.A. </t>
  </si>
  <si>
    <t>FCL-VD01-20/015777</t>
  </si>
  <si>
    <t>Joaquim Machado, S.A.</t>
  </si>
  <si>
    <t>FCL-VD01-20/015775</t>
  </si>
  <si>
    <t>FCL-VD01-20/015776</t>
  </si>
  <si>
    <t>Livraria Betrand, SA</t>
  </si>
  <si>
    <t>BN 2099A/9698191</t>
  </si>
  <si>
    <t>FR CTT2020FR881069403/2341</t>
  </si>
  <si>
    <t>CTT - Correios de Portugal, S.A.</t>
  </si>
  <si>
    <t>FT A/716603524</t>
  </si>
  <si>
    <t>Antebellum - Outsourcing Creativity, Lda</t>
  </si>
  <si>
    <t>RG2020/00019</t>
  </si>
  <si>
    <t>FT 0001/110942240</t>
  </si>
  <si>
    <t>FT A/718579078</t>
  </si>
  <si>
    <t>RG 2020/00036</t>
  </si>
  <si>
    <t>FT 0001/111361969</t>
  </si>
  <si>
    <t>RG 2020/00054</t>
  </si>
  <si>
    <t>FT A/720552772</t>
  </si>
  <si>
    <t>Pastelaria Snack-Bar Baloiço 5, Lda</t>
  </si>
  <si>
    <t>FS 002/201714</t>
  </si>
  <si>
    <t>Lidl &amp; Cia - Bairro Azul</t>
  </si>
  <si>
    <t>VD 049500120/000088</t>
  </si>
  <si>
    <t>FT AAL056/005383</t>
  </si>
  <si>
    <t>FT 0001/112519335</t>
  </si>
  <si>
    <t>FT A/724529082</t>
  </si>
  <si>
    <t>FR CTT2020FR881075106/2737</t>
  </si>
  <si>
    <t>FT 0001/112106233</t>
  </si>
  <si>
    <t>FT A/722536238</t>
  </si>
  <si>
    <t>RG 2020/00091</t>
  </si>
  <si>
    <t>FR CTT2020FR881077207/1666</t>
  </si>
  <si>
    <t>RG 2020/00065</t>
  </si>
  <si>
    <t>Wonabcreative Unipessoal, Lda</t>
  </si>
  <si>
    <t>FAT 120/371</t>
  </si>
  <si>
    <t xml:space="preserve">Saudade às Fatias Catering </t>
  </si>
  <si>
    <t>RG 2020/1</t>
  </si>
  <si>
    <t>FCL-VD01-20/039434</t>
  </si>
  <si>
    <t>FT 0001/112894630</t>
  </si>
  <si>
    <t>FCL-VD01-20/043961</t>
  </si>
  <si>
    <t>FS 049508620/020245</t>
  </si>
  <si>
    <t>Pingo Doce - Distribuição Alimentar, S.A.</t>
  </si>
  <si>
    <t>Nadia Sofia Motaco Alexandre</t>
  </si>
  <si>
    <t>FR 1</t>
  </si>
  <si>
    <t>FA 2020/142</t>
  </si>
  <si>
    <t>FT 202000511/021254</t>
  </si>
  <si>
    <t xml:space="preserve">J.M. Céu, Lda </t>
  </si>
  <si>
    <t>FR 012010002250FAAA00000118432020/000008297</t>
  </si>
  <si>
    <t>FT 202000504/029455</t>
  </si>
  <si>
    <t>FT 202000552/006636</t>
  </si>
  <si>
    <t>IKEA Portugal, Móveis e Decoração Lda</t>
  </si>
  <si>
    <t>FAC 36706520200084/723</t>
  </si>
  <si>
    <t>BCM Bricolage S.A.</t>
  </si>
  <si>
    <t>FT 202000209/009951</t>
  </si>
  <si>
    <t>FS MLZ001/024423</t>
  </si>
  <si>
    <t>Quadrimovel - Comercio e Industria de Quadros, Lda</t>
  </si>
  <si>
    <t>FT 2020A39/16980</t>
  </si>
  <si>
    <t>S.Paio Restaurante Pastelaria</t>
  </si>
  <si>
    <t>FS 003/147956</t>
  </si>
  <si>
    <t>J. M. Céu, Lda</t>
  </si>
  <si>
    <t>FR 012010002250FAAA00000118432020/000007968</t>
  </si>
  <si>
    <t>J.M. Céu, Lda</t>
  </si>
  <si>
    <t>FR 012010002250FAAA00000118432020/000018550</t>
  </si>
  <si>
    <t>Serra Branca, Lda</t>
  </si>
  <si>
    <t>FS 104/296974</t>
  </si>
  <si>
    <t>VD 047400320/000606</t>
  </si>
  <si>
    <t>Lidl &amp; Cia - Cascais</t>
  </si>
  <si>
    <t>FS 049508820/011627</t>
  </si>
  <si>
    <t>VD 049509020/000316</t>
  </si>
  <si>
    <t>013F/39A731</t>
  </si>
  <si>
    <t>FS 014020707A/027186</t>
  </si>
  <si>
    <t>CP - Comboios de Portugal, E.P.E.</t>
  </si>
  <si>
    <t>FS 3835/2021486</t>
  </si>
  <si>
    <t>FT 3835/2733285</t>
  </si>
  <si>
    <t>FAT 120/419</t>
  </si>
  <si>
    <t>FT A/730513786</t>
  </si>
  <si>
    <t>FR CTT2020FR990876701</t>
  </si>
  <si>
    <t>FC 014020076A/011054</t>
  </si>
  <si>
    <t>011F/55A273</t>
  </si>
  <si>
    <t>Firoz Sabajali Khutliwala</t>
  </si>
  <si>
    <t>FS 331</t>
  </si>
  <si>
    <t>Fs 387</t>
  </si>
  <si>
    <t>Produtiva - Agência de Publicidade, Unipessoal, Lda.</t>
  </si>
  <si>
    <t>470/2020</t>
  </si>
  <si>
    <t>FS 393</t>
  </si>
  <si>
    <t>FS 2720/635649</t>
  </si>
  <si>
    <t>FS 2730/492219</t>
  </si>
  <si>
    <t>S. Paio - Restaurante Pastelaria Charcutaria S.Paio Lda</t>
  </si>
  <si>
    <t>FS 003/148561</t>
  </si>
  <si>
    <t>NC-POMO - Restauração, Lda</t>
  </si>
  <si>
    <t>FS 002/32652</t>
  </si>
  <si>
    <t>FS 003/147441</t>
  </si>
  <si>
    <t>SPOTON-GESTAO REST, Unipessoal Lda</t>
  </si>
  <si>
    <t>FS 2020019913A/17391</t>
  </si>
  <si>
    <t xml:space="preserve">Lidl &amp; Cia - Bairro Azul </t>
  </si>
  <si>
    <t>FS 049500120/034041</t>
  </si>
  <si>
    <t>FT A/726521024</t>
  </si>
  <si>
    <t>Sabores do Saldanha, Cafetaria</t>
  </si>
  <si>
    <t>FS A202/21448</t>
  </si>
  <si>
    <t>FT 0001/113240400</t>
  </si>
  <si>
    <t>FT A/728519001</t>
  </si>
  <si>
    <t>Oficina do Papel</t>
  </si>
  <si>
    <t>FR 52</t>
  </si>
  <si>
    <t>FT 0001/113674195</t>
  </si>
  <si>
    <t>Sabores do Saldanha, Cafetaria, Unipessoal Lda</t>
  </si>
  <si>
    <t>FS A202/21147</t>
  </si>
  <si>
    <t>Staples Portugal - Equip. Escr. SA</t>
  </si>
  <si>
    <t>FR 1004202/0028773</t>
  </si>
  <si>
    <t>Serra Branco, Lda</t>
  </si>
  <si>
    <t>FS 104/306778</t>
  </si>
  <si>
    <t>RG 2020/16</t>
  </si>
  <si>
    <t>RG 2020/00113</t>
  </si>
  <si>
    <t>Claranet Portugal, S.A.</t>
  </si>
  <si>
    <t>REC1716459</t>
  </si>
  <si>
    <t>MEo - Serviços de Comunicações e Multimédia, S.A.</t>
  </si>
  <si>
    <t>FT A/732519218</t>
  </si>
  <si>
    <t>Saudade às Fatias, Lda</t>
  </si>
  <si>
    <t>Xueqian Zhu, Unipessoal, Lda</t>
  </si>
  <si>
    <t>FAC 11/00019372</t>
  </si>
  <si>
    <t>Agilee Ltd</t>
  </si>
  <si>
    <t>2020.47</t>
  </si>
  <si>
    <t>RG 2020/00126</t>
  </si>
  <si>
    <t>RG 2020/00134</t>
  </si>
  <si>
    <t>RG 2020/00143</t>
  </si>
  <si>
    <t>FS 104/306779</t>
  </si>
  <si>
    <t>011F/56A727</t>
  </si>
  <si>
    <t>011F/56A728</t>
  </si>
  <si>
    <t>SI 00701144003202000/041256</t>
  </si>
  <si>
    <t>FS 014020703A/006420</t>
  </si>
  <si>
    <t>FS 014020703A/006421</t>
  </si>
  <si>
    <t>Cp - Comboios de Portugal E.P.E.</t>
  </si>
  <si>
    <t>FS 3835/2021487</t>
  </si>
  <si>
    <t>João Filipe Veiga Mourato Mendes</t>
  </si>
  <si>
    <t>FR 21</t>
  </si>
  <si>
    <t>Pastelaria Biju</t>
  </si>
  <si>
    <t>RC 1A2001/30</t>
  </si>
  <si>
    <t>Jéssica Carolina de Andrade Gouveia</t>
  </si>
  <si>
    <t>FR 15</t>
  </si>
  <si>
    <t>Instituto dos Registos e do Notariado, I.P.</t>
  </si>
  <si>
    <t>PUB - 8438191</t>
  </si>
  <si>
    <t>Aliancinveste</t>
  </si>
  <si>
    <t>FT 1A2004/13134</t>
  </si>
  <si>
    <t>FT 1A2004/13133</t>
  </si>
  <si>
    <t>FT 1A2004/13132</t>
  </si>
  <si>
    <t>Decathlon</t>
  </si>
  <si>
    <t>SI 00700731005202000/031525</t>
  </si>
  <si>
    <t>A Padaria Portuguesa CQ</t>
  </si>
  <si>
    <t>FS 030/1426725</t>
  </si>
  <si>
    <t>Branco&amp;Calheiros Lda</t>
  </si>
  <si>
    <t>A/2365</t>
  </si>
  <si>
    <t>Lidl&amp;Cia - Bairro Azul</t>
  </si>
  <si>
    <t>FS 049508720/019957</t>
  </si>
  <si>
    <t>FC 014020050A/000415</t>
  </si>
  <si>
    <t>FAC A035312020/000035337</t>
  </si>
  <si>
    <t>Alimentares, S.A.</t>
  </si>
  <si>
    <t>El Corte Inglês - Grandes Armazéns S.A.</t>
  </si>
  <si>
    <t>Field Management Technology, Lda</t>
  </si>
  <si>
    <t>FT A/2046</t>
  </si>
  <si>
    <t>Afonso Sena da Cunha Lima</t>
  </si>
  <si>
    <t>FR 24</t>
  </si>
  <si>
    <t>CBD Torres Vedras Arenes</t>
  </si>
  <si>
    <t>FS GRJ007/250907</t>
  </si>
  <si>
    <t>Xiang Xiao Ming</t>
  </si>
  <si>
    <t>FAC 201/00014061</t>
  </si>
  <si>
    <t>FS 2736/506258</t>
  </si>
  <si>
    <t>FS 06400652001010617/083975</t>
  </si>
  <si>
    <t>Freduma, S.A.</t>
  </si>
  <si>
    <t>FS 2020014129A/5596</t>
  </si>
  <si>
    <t>Livraria Bertrand - S.Com</t>
  </si>
  <si>
    <t>FS 17/04/2020/7307</t>
  </si>
  <si>
    <t>Sushi Mish Mish - Rio Unipessoal, Lda</t>
  </si>
  <si>
    <t>FS 004/5263</t>
  </si>
  <si>
    <t>F 0130152020120000/003217</t>
  </si>
  <si>
    <t>FS AIF015/256594</t>
  </si>
  <si>
    <t>MAREC espaço casa S.A.</t>
  </si>
  <si>
    <t>FT 2020A556/932</t>
  </si>
  <si>
    <t>FS 202006103/061131</t>
  </si>
  <si>
    <t>FS AIF110/182741</t>
  </si>
  <si>
    <t>REC 2020/142</t>
  </si>
  <si>
    <t xml:space="preserve">Lidl&amp;Cia </t>
  </si>
  <si>
    <t>VD 019001420/000159</t>
  </si>
  <si>
    <t>FS 04360052001010617/093105</t>
  </si>
  <si>
    <t>FT 1A2004/15179</t>
  </si>
  <si>
    <t>Aiancinveste, Lda</t>
  </si>
  <si>
    <t>Propel, Produtos de Petroleo Lda</t>
  </si>
  <si>
    <t>FT 63622101002020/00037989</t>
  </si>
  <si>
    <t>Insco - Insular de Hiper S.A.</t>
  </si>
  <si>
    <t>FS BHV502/120224</t>
  </si>
  <si>
    <t>0260022020120000/064809</t>
  </si>
  <si>
    <t>Fnac Portugal</t>
  </si>
  <si>
    <t>Estimulou-se a prática desportiva e promoveu-se o espírito de equipa e o Fair Play através da realização de dferentes atividades inclusivas em termos de igualdade de género como por exemplo através da feira do desporto</t>
  </si>
  <si>
    <t>Realizaram-se todas as atividades propostas cumprindo sempre com as medidas da DGS em todos os diversos momentos pandémicos. Os torneios de futsal contribuiram para a prática desportiva e para o fortalecimento de laços entre estudantes e professores que também participaram nestas iniciativas.</t>
  </si>
  <si>
    <t>Existiu um incentivo à prática desportiva dos estudantes da Nova School of Law. As equipas coordenadas pela Associação continuaram treinos durante os períodos possíveis e sempre com segurança sanitária assegurada.</t>
  </si>
  <si>
    <t xml:space="preserve">Esta ação revelou-se importante para manter o desporto e as preocupações de saúde na vida dos estudantes universitários mesmo durante tempos imprecedentes. </t>
  </si>
  <si>
    <t xml:space="preserve">Fortaleceu-se como perspetivado os laços com a direção da faculdade no desenvolvimento da política educativa da Nova School of Law, saíndo ainda mais do paradigma típico do Direito e cultivando as mentes dos nossos juristas com novos campos de aplicação do mesmo. </t>
  </si>
  <si>
    <t>Aprimorar os moldes educativos dANova School of Law tal como aprimorar o enriquecimento curricular da comunidade académica e inovar no modo dos alunos verem o Direito</t>
  </si>
  <si>
    <t xml:space="preserve">Esta ação cumpriu com todas as atividades previstas mesmo transpondo algumas destas para um molde online de modo a, mesmo em tempos de confinamento, nunca deixarmos de levar a pedagogia aos alunos. </t>
  </si>
  <si>
    <t xml:space="preserve">Realizou-se um inquérito no final de todas as atividades para os participantes de avaliação do desempenho da Associação que foi sempre altamente positivo. </t>
  </si>
  <si>
    <t xml:space="preserve">A pedagogia conta como uma das partes fulcrais da atividade da Associação que preza por manter os níveis de excelência nas atividades que produz de modo a conceder sempre atividades de ensino de qualidade à sua comunidade. </t>
  </si>
  <si>
    <t xml:space="preserve">Os alunos poderam expandir em grande medida os seus conhecimentos prévios e apostar ainda mais na sua multidisciplinaridade, tão essencial para os dias de hoje. </t>
  </si>
  <si>
    <t xml:space="preserve">Integrou-se os novos estudantes na comunidade académica e promoveu-se o convívio entre todos os elementos da comunidade adaptando certas atividades para online de modo a nunca deixar de estar presente independentemente das condições. </t>
  </si>
  <si>
    <t xml:space="preserve">No momento em que se discute as formas de integração universitária, a Nova Law SU orgulha-se de promover atividades de verdadeira integração dos seus novos alunos. Isto foi evidente na integração dos alunos de primeiro ano com o bootcamp mas também dos diversos alunos de programas de intercâmbio que foram acompanhados de perto na sua chegada à nova e a esta grande capital. </t>
  </si>
  <si>
    <t>Realizaram-se todas as atividades propostass, destacando-se o NOVA Buddy enquanto projeto de grande apoio aos alunos de intercâmbio e interligação com os alunos da nossa comunidade.</t>
  </si>
  <si>
    <t xml:space="preserve">Realizou-se um inquérito geral, no final do mandato, de avaliação do desempenho da Associação que foi positivo. </t>
  </si>
  <si>
    <t xml:space="preserve">Coube à Associação integrar os diversos alunos e ajuda-los na adaptação a esta sua nova casa. </t>
  </si>
  <si>
    <t>O acolhimento e recepção dos novos alunos é um dos acontecimento mais importantes do ano académico sendo preparado com grande antecedêcia e anseio, sendo assim o culminar da união que a comunidade da Nova School of Law demonstrou possuir sempre.</t>
  </si>
  <si>
    <t xml:space="preserve">Promoveu-se o espírito de solidariedade na comunidade académica mesmo em tempos de pandemia e disponibilizou-se meios de intervenção na sociedade. </t>
  </si>
  <si>
    <t xml:space="preserve">Promoveu-se o acesso gratuito à doutrina essencial para todos os estudantes tal como a disponibilização de vários elementos de apoio aos estudantes carenciados da Nova School of Law. Ademais apostou-se nas ações de voluntariado enquanto foco crucial de um cidadão ativo na sociedade. </t>
  </si>
  <si>
    <t xml:space="preserve">Todas as atividades propostas foram realizadas embora algumas com adaptações para meios eletrónicos sempre respeitando as regras sanitárias em curso. </t>
  </si>
  <si>
    <t xml:space="preserve">Realização de um balanço no final de cada atividade, junto dos participantes e organizadores que se demonstrou positivo. </t>
  </si>
  <si>
    <t xml:space="preserve">auxiliar os diversos alunos da nossa comunidade face a possíveis condições precárias tal como fomentar o espírito de solidariedade através de ações de voluntariado será sempre crucial na atividade da associação. </t>
  </si>
  <si>
    <t xml:space="preserve">O desenvolvimento e concretização desta ação contribuiram para um impacto positivo no meio, através do auxílio a alunos mais carenciados tal como associações com mais necessidades. </t>
  </si>
  <si>
    <t>Foi realizada uma avaliação por inquérito e discussão em Assembleia Geral de Alunos, constatando-se o sucesso da mesma.</t>
  </si>
  <si>
    <t xml:space="preserve">Realizaram-se todas as actividades propostas, tendo sido efectudas várias deslocações a diversos pontos do país de forma a alargar o leque de oferta de estágios e conexão com inúmeras associações  e sociedades. </t>
  </si>
  <si>
    <t xml:space="preserve">Tornou-se possível que cada aluno que assim desejasse conseguisse encontrar um estágio adequado às suas expectativas profissionais, bem como às suas condicionantes, proporcionou-se assim uma melhor formação e informação dos alunos quanto ao que os esperava aquando a entrada no mercado de trabalho através da realização de várias sessões de esclarecimento e workshops tal como se aumentou e diversificou o âmbito dos estágios e saidas profissionais existentes. </t>
  </si>
  <si>
    <t>Foram celebrados vários protocolos de estágios com um vasto e diversificado número de entidades empregadoras tal como se promoveu adequadamente a integração dos estudantes no mercado de trabalho e esclarecimento dos mesmos perante as opções que o mesmo oferecia.</t>
  </si>
  <si>
    <t xml:space="preserve">Pretendeu-se promover a Nova School of Law junto dos alunos do ensino secundário de modo a dar a conhecer o método inovador que a faculdade trás ao clássico ensino de Direito. </t>
  </si>
  <si>
    <t xml:space="preserve">Promoveu-se através do contacto com várias Associações as iniciativas da AEFDUNL tal como se esclareceu os alunos do ensino secundário e motivamos os mesmos a integrar a comunidade da Nova School of Law. </t>
  </si>
  <si>
    <t>Realizaram-se todas as atividades previstas com as adaptações necessárias aos tempos pandémicos.</t>
  </si>
  <si>
    <t>Inquérito geral no final do mandato de avaliação do desempenho da AEFDUNL</t>
  </si>
  <si>
    <t xml:space="preserve">Contribuiu para a ligação entre os possiveis futuros alunos e os alunos da faculdade de modo a tornar a transição dos primeiros ainda mais acolhedora. </t>
  </si>
  <si>
    <t xml:space="preserve">Acreditamos que uma das melhores maneiras de conceber o impacto positivo foi o impacto que a faculdade possui aquando as candidaturas e o desejo dos estudantes em entrarem na mesma. Ademais, é de interesse relevar que a maioria dos estudantes que participaram nestas atividades ingressaram tipicamente na faculdade. </t>
  </si>
  <si>
    <t xml:space="preserve">A Associação devido ao impacto da pandemia não conseguiu proceder à execução da maioria dos objetivos estipulados devido às restrições trazidas pela pandemia. Porém promoveu-se o acesso à cultura no seio da comunidade académica através de outros modos, adaptando-se os projetos para vias online. </t>
  </si>
  <si>
    <t xml:space="preserve">Não foi possivel promover-se visitas guiadas com a frequência desejada tendo ocorrido somente duas visitas através de uma parceria com museus na época em que a pandemia aparentava acalmar. Promoveu-se contudo o acesso à cultura no quotidiano dos alunos através de videos na sede do NOVA Talks tal como quizzes online através da plataforma ZOOM e Kahoot. </t>
  </si>
  <si>
    <t xml:space="preserve">Realizaram-se poucas atividades propostas devido ao impacto da pandemia sendo que as que foram realizadas como o pizza quizz night, concurso de escrita e nova talks tiveram de ser ajustadas para formatos online não acarretando despesas. Ademais, não foi possível a realização de atividades como o festival cultural e a viagem cultural devido às restrições impostas pelo governo o combate à pandemia Covid-19. </t>
  </si>
  <si>
    <t xml:space="preserve">Realização de um inquérito geral, no final das atividades que foram conseguidas positivo, mas uma auto-avaliação neste ponto fraca devido à impossibilidade de cumprir com o festival e viagem tão esperados pela comunidade mas impossibilitados pelos tempos imprecedentes vividos.  </t>
  </si>
  <si>
    <t>Contribuiu para a aproximação da cultura numa altura em que estávamos confinados ou com inumeras restrições .</t>
  </si>
  <si>
    <t xml:space="preserve">Umas das principais formas de verificar o impacto no meio é o facto de termos conseguido parcerias com museus para futuras visitas, tal como com livrarias independentes e termos podido trazer cultura aos alunos mesmo em tempos não tão possíveis e nos quais a cultura sofreu um grande impacto. </t>
  </si>
  <si>
    <t xml:space="preserve">Conferimos apoio aos nucleos autónomos constituidos na Nova School of Law promovendo assim de igual modo o espírito academico na faculdade e a interligação com o meio </t>
  </si>
  <si>
    <t>Estimulamos assim a participação da comunidade em atividades fora do contexto letivo tal como desenvolvemos o espírito critico da mesma face a desafios contemporâneos. Através destas iniciativas foi nos tambem possibilitado promover uma integração dos alunos na vida académica</t>
  </si>
  <si>
    <t>Todas as atividades decorreram conforme o previsto apesar de algumas alterações para formatos online</t>
  </si>
  <si>
    <t xml:space="preserve">Realizaram-se inquéritos para feedback da comunidade que surgiu sempre extremamente positivo. </t>
  </si>
  <si>
    <t xml:space="preserve">A associação preza-se pela sua intervenção na comunidade e a possibilidade de poder apoiar o desenvolvimento dos núcleos autónomos é uma parte importante da atividade que prossegue. </t>
  </si>
  <si>
    <t>Em regra, os estudantes aderiram bastante às atividades propostas tal como permitiram assim uma promoção do seu desenvolvimento interpessoal fora do contexto letivo.</t>
  </si>
  <si>
    <t xml:space="preserve">Todas as atividades decorreram conforme o previsto mesmo em tempos de pandemia com o ajustamento das diretrizes dentro destas associações e ajuntamentos. </t>
  </si>
  <si>
    <t xml:space="preserve">Ao longo deste ano, a AEFDUNL teve um papel interventivo junto do meio académico tomando posição em vários pontos fulcrais para o jurista atual. </t>
  </si>
  <si>
    <t>8.79%</t>
  </si>
  <si>
    <t>19.35%</t>
  </si>
  <si>
    <t>19.55%</t>
  </si>
  <si>
    <t>21.69%</t>
  </si>
  <si>
    <t>4.73%</t>
  </si>
  <si>
    <t>16.95%</t>
  </si>
  <si>
    <t>7.31%</t>
  </si>
  <si>
    <t>5.54%</t>
  </si>
  <si>
    <t>13.46%</t>
  </si>
  <si>
    <t>772.845</t>
  </si>
  <si>
    <t>31.032%</t>
  </si>
  <si>
    <t>31.022%</t>
  </si>
  <si>
    <t>32.41</t>
  </si>
  <si>
    <t>31.04%</t>
  </si>
  <si>
    <t>31.01%</t>
  </si>
  <si>
    <t>31.15%</t>
  </si>
  <si>
    <t>36.65%</t>
  </si>
  <si>
    <t>Ana João Veloso Ferreira</t>
  </si>
  <si>
    <t>Diogo Filipe Santos Sereno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</si>
</sst>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41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i/>
      <sz val="12"/>
      <color indexed="1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9"/>
      <color indexed="1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b/>
      <i/>
      <sz val="8"/>
      <name val="Verdana"/>
      <family val="2"/>
    </font>
    <font>
      <b/>
      <i/>
      <sz val="8"/>
      <name val="Arial"/>
      <family val="2"/>
    </font>
    <font>
      <b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2F07C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9">
    <xf numFmtId="0" fontId="0" fillId="0" borderId="0" xfId="0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0" fillId="0" borderId="0" xfId="0" applyProtection="1"/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0" fillId="0" borderId="10" xfId="0" applyBorder="1" applyAlignment="1" applyProtection="1">
      <alignment horizontal="center"/>
    </xf>
    <xf numFmtId="0" fontId="6" fillId="0" borderId="0" xfId="0" applyFont="1" applyProtection="1"/>
    <xf numFmtId="0" fontId="7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justify" vertical="justify" wrapText="1"/>
    </xf>
    <xf numFmtId="0" fontId="19" fillId="0" borderId="10" xfId="0" applyFont="1" applyBorder="1" applyProtection="1">
      <protection locked="0"/>
    </xf>
    <xf numFmtId="44" fontId="11" fillId="0" borderId="13" xfId="1" applyFont="1" applyBorder="1" applyAlignment="1" applyProtection="1">
      <alignment horizontal="center" vertical="center" wrapText="1"/>
      <protection locked="0"/>
    </xf>
    <xf numFmtId="44" fontId="11" fillId="0" borderId="3" xfId="1" applyFont="1" applyBorder="1" applyAlignment="1" applyProtection="1">
      <alignment horizontal="center" vertical="center" wrapText="1"/>
      <protection locked="0"/>
    </xf>
    <xf numFmtId="44" fontId="11" fillId="0" borderId="14" xfId="1" applyFont="1" applyBorder="1" applyAlignment="1" applyProtection="1">
      <alignment horizontal="center" vertical="center" wrapText="1"/>
      <protection locked="0"/>
    </xf>
    <xf numFmtId="44" fontId="11" fillId="0" borderId="15" xfId="1" applyFont="1" applyFill="1" applyBorder="1" applyAlignment="1" applyProtection="1">
      <alignment horizontal="center" vertical="center" wrapText="1"/>
      <protection locked="0"/>
    </xf>
    <xf numFmtId="44" fontId="11" fillId="0" borderId="16" xfId="1" applyFont="1" applyBorder="1" applyAlignment="1" applyProtection="1">
      <alignment horizontal="center" vertical="center" wrapText="1"/>
      <protection locked="0"/>
    </xf>
    <xf numFmtId="44" fontId="11" fillId="0" borderId="4" xfId="1" applyFont="1" applyBorder="1" applyAlignment="1" applyProtection="1">
      <alignment horizontal="center" vertical="center" wrapText="1"/>
      <protection locked="0"/>
    </xf>
    <xf numFmtId="44" fontId="11" fillId="0" borderId="17" xfId="1" applyFont="1" applyBorder="1" applyAlignment="1" applyProtection="1">
      <alignment horizontal="center" vertical="center" wrapText="1"/>
      <protection locked="0"/>
    </xf>
    <xf numFmtId="44" fontId="11" fillId="0" borderId="18" xfId="1" applyFont="1" applyFill="1" applyBorder="1" applyAlignment="1" applyProtection="1">
      <alignment horizontal="center" vertical="center" wrapText="1"/>
      <protection locked="0"/>
    </xf>
    <xf numFmtId="44" fontId="11" fillId="0" borderId="19" xfId="1" applyFont="1" applyBorder="1" applyAlignment="1" applyProtection="1">
      <alignment horizontal="center" vertical="center" wrapText="1"/>
      <protection locked="0"/>
    </xf>
    <xf numFmtId="44" fontId="11" fillId="0" borderId="5" xfId="1" applyFont="1" applyBorder="1" applyAlignment="1" applyProtection="1">
      <alignment horizontal="center" vertical="center" wrapText="1"/>
      <protection locked="0"/>
    </xf>
    <xf numFmtId="44" fontId="11" fillId="0" borderId="20" xfId="1" applyFont="1" applyBorder="1" applyAlignment="1" applyProtection="1">
      <alignment horizontal="center" vertical="center" wrapText="1"/>
      <protection locked="0"/>
    </xf>
    <xf numFmtId="44" fontId="11" fillId="0" borderId="21" xfId="1" applyFont="1" applyFill="1" applyBorder="1" applyAlignment="1" applyProtection="1">
      <alignment horizontal="center" vertical="center" wrapText="1"/>
      <protection locked="0"/>
    </xf>
    <xf numFmtId="44" fontId="11" fillId="3" borderId="12" xfId="1" applyFont="1" applyFill="1" applyBorder="1" applyAlignment="1" applyProtection="1">
      <alignment horizontal="center" vertical="center" wrapText="1"/>
    </xf>
    <xf numFmtId="44" fontId="11" fillId="3" borderId="2" xfId="1" applyFont="1" applyFill="1" applyBorder="1" applyAlignment="1" applyProtection="1">
      <alignment horizontal="center" vertical="center" wrapText="1"/>
    </xf>
    <xf numFmtId="44" fontId="0" fillId="3" borderId="12" xfId="1" applyFont="1" applyFill="1" applyBorder="1" applyAlignment="1" applyProtection="1">
      <alignment horizontal="center" vertical="center" wrapText="1"/>
    </xf>
    <xf numFmtId="44" fontId="0" fillId="3" borderId="2" xfId="1" applyFont="1" applyFill="1" applyBorder="1" applyAlignment="1" applyProtection="1">
      <alignment horizontal="center" vertical="center" wrapText="1"/>
    </xf>
    <xf numFmtId="10" fontId="0" fillId="3" borderId="12" xfId="2" applyNumberFormat="1" applyFont="1" applyFill="1" applyBorder="1" applyAlignment="1" applyProtection="1">
      <alignment horizontal="center" vertical="center" wrapText="1"/>
    </xf>
    <xf numFmtId="10" fontId="0" fillId="3" borderId="2" xfId="2" applyNumberFormat="1" applyFont="1" applyFill="1" applyBorder="1" applyAlignment="1" applyProtection="1">
      <alignment horizontal="center" vertical="center" wrapText="1"/>
    </xf>
    <xf numFmtId="14" fontId="11" fillId="0" borderId="3" xfId="0" applyNumberFormat="1" applyFont="1" applyBorder="1" applyProtection="1">
      <protection locked="0"/>
    </xf>
    <xf numFmtId="14" fontId="11" fillId="0" borderId="4" xfId="0" applyNumberFormat="1" applyFont="1" applyBorder="1" applyProtection="1"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44" fontId="4" fillId="2" borderId="10" xfId="0" applyNumberFormat="1" applyFont="1" applyFill="1" applyBorder="1" applyAlignment="1" applyProtection="1">
      <alignment horizontal="center"/>
    </xf>
    <xf numFmtId="44" fontId="4" fillId="4" borderId="10" xfId="0" applyNumberFormat="1" applyFont="1" applyFill="1" applyBorder="1" applyAlignment="1" applyProtection="1">
      <alignment horizontal="center"/>
    </xf>
    <xf numFmtId="44" fontId="4" fillId="5" borderId="10" xfId="0" applyNumberFormat="1" applyFont="1" applyFill="1" applyBorder="1" applyAlignment="1" applyProtection="1">
      <alignment horizontal="center"/>
    </xf>
    <xf numFmtId="44" fontId="0" fillId="0" borderId="0" xfId="0" applyNumberFormat="1" applyProtection="1"/>
    <xf numFmtId="0" fontId="4" fillId="2" borderId="23" xfId="0" applyFont="1" applyFill="1" applyBorder="1" applyProtection="1"/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7" fillId="2" borderId="10" xfId="0" applyFont="1" applyFill="1" applyBorder="1" applyAlignment="1" applyProtection="1">
      <alignment horizontal="center" vertical="center" wrapText="1"/>
    </xf>
    <xf numFmtId="44" fontId="11" fillId="0" borderId="14" xfId="1" applyFont="1" applyBorder="1" applyProtection="1">
      <protection locked="0"/>
    </xf>
    <xf numFmtId="44" fontId="11" fillId="0" borderId="17" xfId="1" applyFont="1" applyBorder="1" applyProtection="1">
      <protection locked="0"/>
    </xf>
    <xf numFmtId="0" fontId="22" fillId="2" borderId="6" xfId="0" applyFont="1" applyFill="1" applyBorder="1" applyAlignment="1" applyProtection="1">
      <alignment horizontal="center" vertical="center" wrapText="1"/>
    </xf>
    <xf numFmtId="44" fontId="11" fillId="0" borderId="24" xfId="1" applyFont="1" applyBorder="1" applyProtection="1">
      <protection locked="0"/>
    </xf>
    <xf numFmtId="44" fontId="11" fillId="0" borderId="25" xfId="1" applyFont="1" applyBorder="1" applyProtection="1">
      <protection locked="0"/>
    </xf>
    <xf numFmtId="44" fontId="11" fillId="0" borderId="26" xfId="1" applyFont="1" applyBorder="1" applyProtection="1">
      <protection locked="0"/>
    </xf>
    <xf numFmtId="0" fontId="7" fillId="3" borderId="10" xfId="0" applyFont="1" applyFill="1" applyBorder="1" applyAlignment="1" applyProtection="1">
      <alignment horizontal="center" vertical="center" wrapText="1"/>
    </xf>
    <xf numFmtId="11" fontId="0" fillId="0" borderId="0" xfId="0" applyNumberFormat="1" applyFill="1" applyBorder="1" applyAlignment="1" applyProtection="1">
      <alignment horizontal="center"/>
    </xf>
    <xf numFmtId="0" fontId="19" fillId="0" borderId="27" xfId="0" applyFont="1" applyBorder="1" applyProtection="1">
      <protection locked="0"/>
    </xf>
    <xf numFmtId="0" fontId="11" fillId="0" borderId="3" xfId="0" applyFont="1" applyFill="1" applyBorder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0" fillId="0" borderId="0" xfId="0" applyFill="1" applyBorder="1" applyAlignment="1" applyProtection="1"/>
    <xf numFmtId="44" fontId="4" fillId="3" borderId="10" xfId="0" applyNumberFormat="1" applyFont="1" applyFill="1" applyBorder="1" applyAlignment="1" applyProtection="1">
      <alignment horizontal="center"/>
    </xf>
    <xf numFmtId="10" fontId="4" fillId="3" borderId="10" xfId="0" applyNumberFormat="1" applyFont="1" applyFill="1" applyBorder="1" applyAlignment="1" applyProtection="1">
      <alignment horizontal="center"/>
    </xf>
    <xf numFmtId="10" fontId="4" fillId="3" borderId="10" xfId="2" applyNumberFormat="1" applyFont="1" applyFill="1" applyBorder="1" applyAlignment="1" applyProtection="1">
      <alignment horizontal="center"/>
    </xf>
    <xf numFmtId="44" fontId="4" fillId="6" borderId="28" xfId="0" applyNumberFormat="1" applyFont="1" applyFill="1" applyBorder="1" applyAlignment="1" applyProtection="1">
      <alignment horizontal="center"/>
    </xf>
    <xf numFmtId="44" fontId="11" fillId="0" borderId="29" xfId="1" applyFont="1" applyBorder="1" applyProtection="1">
      <protection locked="0"/>
    </xf>
    <xf numFmtId="0" fontId="11" fillId="0" borderId="20" xfId="0" applyFont="1" applyBorder="1" applyProtection="1">
      <protection locked="0"/>
    </xf>
    <xf numFmtId="44" fontId="11" fillId="0" borderId="30" xfId="1" applyFont="1" applyBorder="1" applyProtection="1">
      <protection locked="0"/>
    </xf>
    <xf numFmtId="0" fontId="5" fillId="2" borderId="22" xfId="0" applyFont="1" applyFill="1" applyBorder="1" applyAlignment="1" applyProtection="1">
      <alignment horizontal="center" vertical="center" wrapText="1"/>
    </xf>
    <xf numFmtId="1" fontId="20" fillId="3" borderId="10" xfId="0" applyNumberFormat="1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Protection="1"/>
    <xf numFmtId="11" fontId="1" fillId="7" borderId="31" xfId="0" applyNumberFormat="1" applyFont="1" applyFill="1" applyBorder="1" applyAlignment="1" applyProtection="1">
      <alignment horizontal="center"/>
    </xf>
    <xf numFmtId="0" fontId="0" fillId="7" borderId="6" xfId="0" applyFill="1" applyBorder="1" applyAlignment="1" applyProtection="1">
      <alignment horizontal="left"/>
    </xf>
    <xf numFmtId="0" fontId="0" fillId="7" borderId="31" xfId="0" applyFill="1" applyBorder="1" applyAlignment="1" applyProtection="1">
      <alignment horizontal="left"/>
    </xf>
    <xf numFmtId="0" fontId="0" fillId="7" borderId="31" xfId="0" applyFill="1" applyBorder="1" applyAlignment="1" applyProtection="1">
      <alignment horizontal="center"/>
    </xf>
    <xf numFmtId="0" fontId="0" fillId="7" borderId="31" xfId="0" applyFill="1" applyBorder="1" applyProtection="1"/>
    <xf numFmtId="0" fontId="0" fillId="7" borderId="28" xfId="0" applyFill="1" applyBorder="1" applyProtection="1"/>
    <xf numFmtId="0" fontId="1" fillId="7" borderId="31" xfId="0" applyFont="1" applyFill="1" applyBorder="1" applyProtection="1"/>
    <xf numFmtId="0" fontId="13" fillId="0" borderId="32" xfId="0" applyFon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</xf>
    <xf numFmtId="0" fontId="0" fillId="7" borderId="31" xfId="0" applyFill="1" applyBorder="1" applyAlignment="1" applyProtection="1"/>
    <xf numFmtId="0" fontId="0" fillId="7" borderId="31" xfId="0" applyFill="1" applyBorder="1" applyAlignment="1" applyProtection="1">
      <alignment horizontal="justify" vertical="justify" wrapText="1"/>
    </xf>
    <xf numFmtId="0" fontId="0" fillId="7" borderId="28" xfId="0" applyFill="1" applyBorder="1" applyAlignment="1" applyProtection="1">
      <alignment horizontal="justify" vertical="justify" wrapText="1"/>
    </xf>
    <xf numFmtId="0" fontId="9" fillId="2" borderId="33" xfId="0" applyFont="1" applyFill="1" applyBorder="1" applyAlignment="1" applyProtection="1">
      <alignment horizontal="center" vertical="center" wrapText="1"/>
    </xf>
    <xf numFmtId="164" fontId="2" fillId="2" borderId="33" xfId="0" applyNumberFormat="1" applyFont="1" applyFill="1" applyBorder="1" applyAlignment="1" applyProtection="1">
      <alignment horizontal="center" vertical="center" wrapText="1"/>
    </xf>
    <xf numFmtId="164" fontId="2" fillId="3" borderId="33" xfId="0" applyNumberFormat="1" applyFont="1" applyFill="1" applyBorder="1" applyAlignment="1" applyProtection="1">
      <alignment horizontal="center" vertical="center" wrapText="1"/>
    </xf>
    <xf numFmtId="164" fontId="2" fillId="4" borderId="33" xfId="0" applyNumberFormat="1" applyFont="1" applyFill="1" applyBorder="1" applyAlignment="1" applyProtection="1">
      <alignment horizontal="center" vertical="center" wrapText="1"/>
    </xf>
    <xf numFmtId="164" fontId="2" fillId="5" borderId="33" xfId="0" applyNumberFormat="1" applyFont="1" applyFill="1" applyBorder="1" applyAlignment="1" applyProtection="1">
      <alignment horizontal="center" vertical="center" wrapText="1"/>
    </xf>
    <xf numFmtId="164" fontId="2" fillId="6" borderId="33" xfId="0" applyNumberFormat="1" applyFont="1" applyFill="1" applyBorder="1" applyAlignment="1" applyProtection="1">
      <alignment horizontal="center" vertical="center" wrapText="1"/>
    </xf>
    <xf numFmtId="0" fontId="0" fillId="5" borderId="34" xfId="0" applyFill="1" applyBorder="1" applyProtection="1"/>
    <xf numFmtId="0" fontId="7" fillId="2" borderId="33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27" fillId="0" borderId="0" xfId="0" applyFont="1" applyFill="1" applyProtection="1"/>
    <xf numFmtId="0" fontId="28" fillId="0" borderId="0" xfId="0" applyFont="1" applyFill="1" applyBorder="1" applyAlignment="1" applyProtection="1">
      <alignment horizontal="left"/>
    </xf>
    <xf numFmtId="0" fontId="0" fillId="2" borderId="35" xfId="0" applyFill="1" applyBorder="1" applyAlignment="1" applyProtection="1">
      <alignment horizontal="center" vertical="center" wrapText="1"/>
    </xf>
    <xf numFmtId="0" fontId="11" fillId="0" borderId="13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9" xfId="0" applyFont="1" applyBorder="1" applyProtection="1">
      <protection locked="0"/>
    </xf>
    <xf numFmtId="11" fontId="5" fillId="7" borderId="10" xfId="0" applyNumberFormat="1" applyFont="1" applyFill="1" applyBorder="1" applyAlignment="1" applyProtection="1">
      <alignment horizontal="center" vertical="center"/>
    </xf>
    <xf numFmtId="0" fontId="0" fillId="7" borderId="22" xfId="0" applyFill="1" applyBorder="1"/>
    <xf numFmtId="0" fontId="0" fillId="0" borderId="11" xfId="0" applyBorder="1"/>
    <xf numFmtId="0" fontId="0" fillId="0" borderId="36" xfId="0" applyBorder="1"/>
    <xf numFmtId="0" fontId="0" fillId="0" borderId="37" xfId="0" applyBorder="1"/>
    <xf numFmtId="0" fontId="0" fillId="0" borderId="0" xfId="0" applyBorder="1"/>
    <xf numFmtId="0" fontId="0" fillId="0" borderId="38" xfId="0" applyBorder="1"/>
    <xf numFmtId="0" fontId="0" fillId="0" borderId="35" xfId="0" applyBorder="1"/>
    <xf numFmtId="0" fontId="14" fillId="7" borderId="33" xfId="0" applyFont="1" applyFill="1" applyBorder="1"/>
    <xf numFmtId="0" fontId="30" fillId="0" borderId="38" xfId="0" applyFont="1" applyBorder="1"/>
    <xf numFmtId="0" fontId="0" fillId="7" borderId="33" xfId="0" applyFill="1" applyBorder="1"/>
    <xf numFmtId="0" fontId="4" fillId="7" borderId="33" xfId="0" applyFont="1" applyFill="1" applyBorder="1" applyAlignment="1">
      <alignment horizontal="center"/>
    </xf>
    <xf numFmtId="0" fontId="4" fillId="0" borderId="32" xfId="0" applyFont="1" applyBorder="1"/>
    <xf numFmtId="0" fontId="31" fillId="0" borderId="34" xfId="0" applyFont="1" applyBorder="1"/>
    <xf numFmtId="0" fontId="32" fillId="0" borderId="27" xfId="0" applyFont="1" applyBorder="1"/>
    <xf numFmtId="0" fontId="0" fillId="0" borderId="27" xfId="0" applyBorder="1"/>
    <xf numFmtId="0" fontId="0" fillId="0" borderId="39" xfId="0" applyBorder="1"/>
    <xf numFmtId="0" fontId="0" fillId="0" borderId="34" xfId="0" applyBorder="1"/>
    <xf numFmtId="0" fontId="0" fillId="7" borderId="32" xfId="0" applyFill="1" applyBorder="1"/>
    <xf numFmtId="0" fontId="4" fillId="0" borderId="0" xfId="0" applyFont="1" applyBorder="1"/>
    <xf numFmtId="0" fontId="15" fillId="0" borderId="0" xfId="0" applyFont="1" applyBorder="1"/>
    <xf numFmtId="0" fontId="0" fillId="7" borderId="22" xfId="0" applyFill="1" applyBorder="1" applyAlignment="1">
      <alignment horizontal="center"/>
    </xf>
    <xf numFmtId="0" fontId="30" fillId="0" borderId="0" xfId="0" applyFont="1" applyBorder="1"/>
    <xf numFmtId="0" fontId="0" fillId="7" borderId="33" xfId="0" applyFill="1" applyBorder="1" applyAlignment="1">
      <alignment horizontal="center"/>
    </xf>
    <xf numFmtId="0" fontId="31" fillId="0" borderId="0" xfId="0" applyFont="1" applyBorder="1"/>
    <xf numFmtId="0" fontId="32" fillId="0" borderId="0" xfId="0" applyFont="1" applyBorder="1"/>
    <xf numFmtId="0" fontId="0" fillId="7" borderId="32" xfId="0" applyFill="1" applyBorder="1" applyAlignment="1">
      <alignment horizontal="center"/>
    </xf>
    <xf numFmtId="0" fontId="33" fillId="0" borderId="0" xfId="0" applyFont="1" applyBorder="1"/>
    <xf numFmtId="0" fontId="31" fillId="0" borderId="27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3" fillId="0" borderId="36" xfId="0" applyFont="1" applyBorder="1"/>
    <xf numFmtId="0" fontId="4" fillId="0" borderId="0" xfId="0" applyFont="1" applyAlignment="1"/>
    <xf numFmtId="1" fontId="20" fillId="2" borderId="36" xfId="0" applyNumberFormat="1" applyFont="1" applyFill="1" applyBorder="1" applyAlignment="1" applyProtection="1">
      <alignment horizontal="center" vertical="center" wrapText="1"/>
    </xf>
    <xf numFmtId="1" fontId="20" fillId="3" borderId="22" xfId="0" applyNumberFormat="1" applyFont="1" applyFill="1" applyBorder="1" applyAlignment="1" applyProtection="1">
      <alignment horizontal="center" vertical="center" wrapText="1"/>
    </xf>
    <xf numFmtId="164" fontId="20" fillId="2" borderId="11" xfId="0" applyNumberFormat="1" applyFont="1" applyFill="1" applyBorder="1" applyAlignment="1" applyProtection="1">
      <alignment horizontal="center" vertical="center" wrapText="1"/>
    </xf>
    <xf numFmtId="164" fontId="20" fillId="2" borderId="22" xfId="0" applyNumberFormat="1" applyFont="1" applyFill="1" applyBorder="1" applyAlignment="1" applyProtection="1">
      <alignment horizontal="center" vertical="center" wrapText="1"/>
    </xf>
    <xf numFmtId="1" fontId="20" fillId="2" borderId="40" xfId="0" applyNumberFormat="1" applyFont="1" applyFill="1" applyBorder="1" applyAlignment="1" applyProtection="1">
      <alignment horizontal="center" vertical="center" wrapText="1"/>
    </xf>
    <xf numFmtId="1" fontId="20" fillId="3" borderId="36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/>
      <protection locked="0"/>
    </xf>
    <xf numFmtId="10" fontId="11" fillId="0" borderId="4" xfId="0" applyNumberFormat="1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10" fontId="11" fillId="0" borderId="3" xfId="0" applyNumberFormat="1" applyFont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</xf>
    <xf numFmtId="0" fontId="0" fillId="3" borderId="3" xfId="0" applyNumberFormat="1" applyFill="1" applyBorder="1" applyAlignment="1" applyProtection="1">
      <alignment horizontal="center"/>
    </xf>
    <xf numFmtId="0" fontId="0" fillId="0" borderId="41" xfId="0" applyBorder="1" applyAlignment="1" applyProtection="1">
      <alignment horizontal="justify" vertical="top" wrapText="1"/>
      <protection locked="0"/>
    </xf>
    <xf numFmtId="0" fontId="0" fillId="0" borderId="42" xfId="0" applyBorder="1" applyAlignment="1" applyProtection="1">
      <alignment horizontal="justify" vertical="top"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0" fontId="11" fillId="0" borderId="5" xfId="0" applyNumberFormat="1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justify" vertical="top" wrapText="1"/>
      <protection locked="0"/>
    </xf>
    <xf numFmtId="0" fontId="0" fillId="3" borderId="43" xfId="0" applyFill="1" applyBorder="1" applyAlignment="1" applyProtection="1">
      <alignment horizontal="center"/>
    </xf>
    <xf numFmtId="0" fontId="30" fillId="0" borderId="11" xfId="0" applyFont="1" applyBorder="1"/>
    <xf numFmtId="0" fontId="30" fillId="0" borderId="36" xfId="0" applyFont="1" applyBorder="1"/>
    <xf numFmtId="0" fontId="30" fillId="0" borderId="37" xfId="0" applyFont="1" applyBorder="1"/>
    <xf numFmtId="0" fontId="30" fillId="0" borderId="35" xfId="0" applyFont="1" applyBorder="1"/>
    <xf numFmtId="0" fontId="33" fillId="0" borderId="33" xfId="0" applyFont="1" applyBorder="1"/>
    <xf numFmtId="0" fontId="33" fillId="0" borderId="32" xfId="0" applyFont="1" applyBorder="1"/>
    <xf numFmtId="0" fontId="33" fillId="0" borderId="22" xfId="0" applyFont="1" applyBorder="1"/>
    <xf numFmtId="0" fontId="33" fillId="7" borderId="33" xfId="0" applyFont="1" applyFill="1" applyBorder="1" applyAlignment="1">
      <alignment horizontal="center"/>
    </xf>
    <xf numFmtId="0" fontId="30" fillId="0" borderId="34" xfId="0" applyFont="1" applyBorder="1"/>
    <xf numFmtId="0" fontId="30" fillId="0" borderId="27" xfId="0" applyFont="1" applyBorder="1"/>
    <xf numFmtId="0" fontId="34" fillId="0" borderId="0" xfId="0" applyFont="1" applyBorder="1"/>
    <xf numFmtId="0" fontId="0" fillId="0" borderId="0" xfId="0" applyFill="1" applyBorder="1"/>
    <xf numFmtId="0" fontId="4" fillId="7" borderId="22" xfId="0" applyFont="1" applyFill="1" applyBorder="1"/>
    <xf numFmtId="0" fontId="35" fillId="0" borderId="0" xfId="0" applyFont="1" applyBorder="1" applyAlignment="1"/>
    <xf numFmtId="0" fontId="35" fillId="0" borderId="35" xfId="0" applyFont="1" applyBorder="1" applyAlignment="1"/>
    <xf numFmtId="0" fontId="0" fillId="0" borderId="0" xfId="0" applyBorder="1" applyProtection="1"/>
    <xf numFmtId="0" fontId="30" fillId="0" borderId="0" xfId="0" applyFont="1" applyBorder="1" applyAlignment="1">
      <alignment horizontal="left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19" fillId="0" borderId="0" xfId="0" applyFont="1" applyFill="1" applyBorder="1" applyProtection="1"/>
    <xf numFmtId="0" fontId="0" fillId="0" borderId="0" xfId="0" applyFill="1" applyProtection="1"/>
    <xf numFmtId="0" fontId="7" fillId="7" borderId="31" xfId="0" applyFont="1" applyFill="1" applyBorder="1" applyProtection="1"/>
    <xf numFmtId="0" fontId="26" fillId="7" borderId="31" xfId="0" applyFont="1" applyFill="1" applyBorder="1" applyProtection="1"/>
    <xf numFmtId="0" fontId="25" fillId="7" borderId="31" xfId="0" applyFont="1" applyFill="1" applyBorder="1" applyProtection="1"/>
    <xf numFmtId="0" fontId="25" fillId="7" borderId="28" xfId="0" applyFont="1" applyFill="1" applyBorder="1" applyProtection="1"/>
    <xf numFmtId="0" fontId="5" fillId="7" borderId="10" xfId="0" applyFont="1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 wrapText="1"/>
    </xf>
    <xf numFmtId="0" fontId="0" fillId="2" borderId="10" xfId="0" applyFill="1" applyBorder="1" applyProtection="1"/>
    <xf numFmtId="0" fontId="0" fillId="0" borderId="10" xfId="0" applyBorder="1" applyProtection="1"/>
    <xf numFmtId="0" fontId="0" fillId="0" borderId="0" xfId="0" applyFill="1" applyBorder="1" applyProtection="1"/>
    <xf numFmtId="0" fontId="19" fillId="0" borderId="0" xfId="0" applyFont="1" applyBorder="1" applyProtection="1"/>
    <xf numFmtId="0" fontId="0" fillId="0" borderId="0" xfId="0" applyFill="1" applyBorder="1" applyAlignment="1" applyProtection="1">
      <alignment horizontal="justify" vertical="justify" wrapText="1"/>
    </xf>
    <xf numFmtId="44" fontId="4" fillId="8" borderId="28" xfId="0" applyNumberFormat="1" applyFont="1" applyFill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4" fillId="9" borderId="6" xfId="0" applyFont="1" applyFill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44" fontId="4" fillId="0" borderId="39" xfId="0" applyNumberFormat="1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164" fontId="0" fillId="3" borderId="10" xfId="0" applyNumberFormat="1" applyFill="1" applyBorder="1" applyProtection="1"/>
    <xf numFmtId="164" fontId="11" fillId="0" borderId="45" xfId="0" applyNumberFormat="1" applyFont="1" applyBorder="1" applyProtection="1">
      <protection locked="0"/>
    </xf>
    <xf numFmtId="164" fontId="11" fillId="0" borderId="17" xfId="0" applyNumberFormat="1" applyFont="1" applyBorder="1" applyProtection="1">
      <protection locked="0"/>
    </xf>
    <xf numFmtId="164" fontId="11" fillId="0" borderId="29" xfId="0" applyNumberFormat="1" applyFont="1" applyBorder="1" applyProtection="1">
      <protection locked="0"/>
    </xf>
    <xf numFmtId="7" fontId="23" fillId="3" borderId="10" xfId="0" applyNumberFormat="1" applyFont="1" applyFill="1" applyBorder="1" applyProtection="1"/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9" fontId="11" fillId="3" borderId="3" xfId="0" applyNumberFormat="1" applyFont="1" applyFill="1" applyBorder="1" applyAlignment="1" applyProtection="1">
      <alignment horizontal="center"/>
    </xf>
    <xf numFmtId="0" fontId="33" fillId="0" borderId="38" xfId="0" applyFont="1" applyBorder="1" applyAlignment="1"/>
    <xf numFmtId="0" fontId="33" fillId="0" borderId="0" xfId="0" applyFont="1" applyBorder="1" applyAlignment="1"/>
    <xf numFmtId="0" fontId="33" fillId="0" borderId="35" xfId="0" applyFont="1" applyBorder="1" applyAlignment="1"/>
    <xf numFmtId="0" fontId="30" fillId="0" borderId="0" xfId="0" applyFont="1" applyFill="1" applyBorder="1" applyAlignment="1">
      <alignment vertical="top" wrapText="1"/>
    </xf>
    <xf numFmtId="0" fontId="11" fillId="0" borderId="42" xfId="0" applyFont="1" applyBorder="1" applyAlignment="1" applyProtection="1">
      <alignment vertical="justify" wrapText="1"/>
      <protection locked="0"/>
    </xf>
    <xf numFmtId="0" fontId="11" fillId="0" borderId="30" xfId="0" applyFont="1" applyBorder="1" applyAlignment="1" applyProtection="1">
      <alignment vertical="justify" wrapText="1"/>
      <protection locked="0"/>
    </xf>
    <xf numFmtId="0" fontId="11" fillId="0" borderId="41" xfId="0" applyFont="1" applyBorder="1" applyAlignment="1" applyProtection="1">
      <alignment vertical="justify" wrapText="1"/>
      <protection locked="0"/>
    </xf>
    <xf numFmtId="0" fontId="0" fillId="0" borderId="0" xfId="0" applyBorder="1" applyAlignment="1" applyProtection="1">
      <alignment horizontal="center"/>
    </xf>
    <xf numFmtId="0" fontId="0" fillId="2" borderId="22" xfId="0" applyFill="1" applyBorder="1" applyAlignment="1" applyProtection="1">
      <alignment horizontal="center" vertical="center" wrapText="1"/>
    </xf>
    <xf numFmtId="44" fontId="11" fillId="0" borderId="46" xfId="1" applyFont="1" applyBorder="1" applyAlignment="1" applyProtection="1">
      <alignment horizontal="center" vertical="center" wrapText="1"/>
      <protection locked="0"/>
    </xf>
    <xf numFmtId="44" fontId="11" fillId="0" borderId="43" xfId="1" applyFont="1" applyBorder="1" applyAlignment="1" applyProtection="1">
      <alignment horizontal="center" vertical="center" wrapText="1"/>
      <protection locked="0"/>
    </xf>
    <xf numFmtId="44" fontId="11" fillId="0" borderId="45" xfId="1" applyFont="1" applyBorder="1" applyAlignment="1" applyProtection="1">
      <alignment horizontal="center" vertical="center" wrapText="1"/>
      <protection locked="0"/>
    </xf>
    <xf numFmtId="44" fontId="11" fillId="0" borderId="47" xfId="1" applyFont="1" applyFill="1" applyBorder="1" applyAlignment="1" applyProtection="1">
      <alignment horizontal="center" vertical="center" wrapText="1"/>
      <protection locked="0"/>
    </xf>
    <xf numFmtId="44" fontId="4" fillId="0" borderId="10" xfId="0" applyNumberFormat="1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44" fontId="0" fillId="3" borderId="10" xfId="0" applyNumberFormat="1" applyFill="1" applyBorder="1" applyProtection="1"/>
    <xf numFmtId="0" fontId="11" fillId="0" borderId="48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14" fontId="11" fillId="0" borderId="43" xfId="0" applyNumberFormat="1" applyFont="1" applyBorder="1" applyProtection="1">
      <protection locked="0"/>
    </xf>
    <xf numFmtId="44" fontId="11" fillId="0" borderId="45" xfId="1" applyFont="1" applyBorder="1" applyProtection="1">
      <protection locked="0"/>
    </xf>
    <xf numFmtId="44" fontId="11" fillId="0" borderId="49" xfId="1" applyFont="1" applyBorder="1" applyProtection="1">
      <protection locked="0"/>
    </xf>
    <xf numFmtId="0" fontId="11" fillId="0" borderId="43" xfId="0" applyFont="1" applyBorder="1" applyAlignment="1" applyProtection="1">
      <alignment horizontal="center"/>
      <protection locked="0"/>
    </xf>
    <xf numFmtId="10" fontId="11" fillId="0" borderId="43" xfId="0" applyNumberFormat="1" applyFon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justify" vertical="top" wrapText="1"/>
      <protection locked="0"/>
    </xf>
    <xf numFmtId="164" fontId="2" fillId="8" borderId="10" xfId="0" applyNumberFormat="1" applyFont="1" applyFill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164" fontId="2" fillId="5" borderId="10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protection locked="0"/>
    </xf>
    <xf numFmtId="0" fontId="40" fillId="0" borderId="0" xfId="0" applyFont="1" applyProtection="1"/>
    <xf numFmtId="44" fontId="39" fillId="0" borderId="25" xfId="1" applyFont="1" applyBorder="1" applyProtection="1">
      <protection locked="0"/>
    </xf>
    <xf numFmtId="164" fontId="39" fillId="0" borderId="51" xfId="0" applyNumberFormat="1" applyFont="1" applyFill="1" applyBorder="1" applyProtection="1">
      <protection locked="0"/>
    </xf>
    <xf numFmtId="0" fontId="39" fillId="0" borderId="43" xfId="0" applyFont="1" applyBorder="1" applyProtection="1">
      <protection locked="0"/>
    </xf>
    <xf numFmtId="44" fontId="39" fillId="0" borderId="45" xfId="1" applyFont="1" applyBorder="1" applyProtection="1">
      <protection locked="0"/>
    </xf>
    <xf numFmtId="14" fontId="39" fillId="0" borderId="43" xfId="0" applyNumberFormat="1" applyFont="1" applyBorder="1" applyProtection="1">
      <protection locked="0"/>
    </xf>
    <xf numFmtId="3" fontId="11" fillId="0" borderId="48" xfId="0" applyNumberFormat="1" applyFont="1" applyBorder="1" applyProtection="1">
      <protection locked="0"/>
    </xf>
    <xf numFmtId="0" fontId="11" fillId="0" borderId="43" xfId="0" applyFont="1" applyFill="1" applyBorder="1" applyProtection="1">
      <protection locked="0"/>
    </xf>
    <xf numFmtId="14" fontId="11" fillId="0" borderId="43" xfId="0" applyNumberFormat="1" applyFont="1" applyFill="1" applyBorder="1" applyProtection="1">
      <protection locked="0"/>
    </xf>
    <xf numFmtId="0" fontId="38" fillId="0" borderId="3" xfId="0" applyFont="1" applyBorder="1" applyProtection="1">
      <protection locked="0"/>
    </xf>
    <xf numFmtId="0" fontId="38" fillId="0" borderId="43" xfId="0" applyFont="1" applyBorder="1" applyProtection="1">
      <protection locked="0"/>
    </xf>
    <xf numFmtId="44" fontId="11" fillId="0" borderId="0" xfId="1" applyFont="1" applyFill="1" applyBorder="1" applyProtection="1">
      <protection locked="0"/>
    </xf>
    <xf numFmtId="44" fontId="11" fillId="0" borderId="38" xfId="1" applyFont="1" applyFill="1" applyBorder="1" applyProtection="1">
      <protection locked="0"/>
    </xf>
    <xf numFmtId="44" fontId="11" fillId="0" borderId="51" xfId="1" applyFont="1" applyFill="1" applyBorder="1" applyProtection="1">
      <protection locked="0"/>
    </xf>
    <xf numFmtId="14" fontId="0" fillId="0" borderId="0" xfId="0" applyNumberFormat="1" applyProtection="1"/>
    <xf numFmtId="44" fontId="11" fillId="0" borderId="45" xfId="1" applyFont="1" applyBorder="1" applyAlignment="1" applyProtection="1">
      <alignment horizontal="right"/>
      <protection locked="0"/>
    </xf>
    <xf numFmtId="44" fontId="11" fillId="0" borderId="49" xfId="1" applyFont="1" applyBorder="1" applyAlignment="1" applyProtection="1">
      <alignment horizontal="right"/>
      <protection locked="0"/>
    </xf>
    <xf numFmtId="14" fontId="11" fillId="0" borderId="43" xfId="0" applyNumberFormat="1" applyFont="1" applyBorder="1" applyAlignment="1" applyProtection="1">
      <alignment horizontal="right"/>
      <protection locked="0"/>
    </xf>
    <xf numFmtId="14" fontId="11" fillId="0" borderId="4" xfId="0" applyNumberFormat="1" applyFont="1" applyBorder="1" applyAlignment="1" applyProtection="1">
      <alignment horizontal="right"/>
      <protection locked="0"/>
    </xf>
    <xf numFmtId="0" fontId="11" fillId="0" borderId="43" xfId="0" applyNumberFormat="1" applyFont="1" applyBorder="1" applyProtection="1">
      <protection locked="0"/>
    </xf>
    <xf numFmtId="44" fontId="11" fillId="0" borderId="17" xfId="1" applyFont="1" applyBorder="1" applyAlignment="1" applyProtection="1">
      <alignment horizontal="right"/>
      <protection locked="0"/>
    </xf>
    <xf numFmtId="44" fontId="11" fillId="0" borderId="51" xfId="1" applyFont="1" applyBorder="1" applyProtection="1">
      <protection locked="0"/>
    </xf>
    <xf numFmtId="44" fontId="11" fillId="0" borderId="42" xfId="1" applyFont="1" applyBorder="1" applyProtection="1">
      <protection locked="0"/>
    </xf>
    <xf numFmtId="0" fontId="0" fillId="0" borderId="48" xfId="0" applyBorder="1" applyProtection="1"/>
    <xf numFmtId="14" fontId="11" fillId="0" borderId="3" xfId="0" applyNumberFormat="1" applyFont="1" applyBorder="1" applyAlignment="1" applyProtection="1">
      <alignment horizontal="left" indent="1"/>
      <protection locked="0"/>
    </xf>
    <xf numFmtId="0" fontId="11" fillId="0" borderId="14" xfId="0" applyFont="1" applyBorder="1" applyProtection="1">
      <protection locked="0"/>
    </xf>
    <xf numFmtId="14" fontId="11" fillId="0" borderId="13" xfId="0" applyNumberFormat="1" applyFont="1" applyBorder="1" applyProtection="1">
      <protection locked="0"/>
    </xf>
    <xf numFmtId="14" fontId="1" fillId="0" borderId="0" xfId="0" applyNumberFormat="1" applyFont="1" applyAlignment="1" applyProtection="1">
      <alignment horizontal="right"/>
    </xf>
    <xf numFmtId="0" fontId="1" fillId="0" borderId="0" xfId="0" applyFont="1" applyProtection="1"/>
    <xf numFmtId="0" fontId="11" fillId="0" borderId="0" xfId="0" applyFont="1" applyFill="1" applyBorder="1" applyProtection="1">
      <protection locked="0"/>
    </xf>
    <xf numFmtId="0" fontId="1" fillId="0" borderId="31" xfId="0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11" fillId="0" borderId="61" xfId="0" applyFont="1" applyFill="1" applyBorder="1" applyProtection="1">
      <protection locked="0"/>
    </xf>
    <xf numFmtId="0" fontId="11" fillId="0" borderId="60" xfId="0" applyFont="1" applyFill="1" applyBorder="1" applyProtection="1">
      <protection locked="0"/>
    </xf>
    <xf numFmtId="164" fontId="11" fillId="0" borderId="51" xfId="0" applyNumberFormat="1" applyFont="1" applyFill="1" applyBorder="1" applyProtection="1">
      <protection locked="0"/>
    </xf>
    <xf numFmtId="0" fontId="11" fillId="0" borderId="51" xfId="0" applyFont="1" applyFill="1" applyBorder="1" applyProtection="1">
      <protection locked="0"/>
    </xf>
    <xf numFmtId="0" fontId="33" fillId="0" borderId="38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35" xfId="0" applyFont="1" applyFill="1" applyBorder="1" applyAlignment="1">
      <alignment horizontal="left" vertical="top" wrapText="1"/>
    </xf>
    <xf numFmtId="0" fontId="29" fillId="7" borderId="6" xfId="0" applyFont="1" applyFill="1" applyBorder="1" applyAlignment="1">
      <alignment horizontal="left"/>
    </xf>
    <xf numFmtId="0" fontId="29" fillId="7" borderId="31" xfId="0" applyFont="1" applyFill="1" applyBorder="1" applyAlignment="1">
      <alignment horizontal="left"/>
    </xf>
    <xf numFmtId="0" fontId="29" fillId="7" borderId="28" xfId="0" applyFont="1" applyFill="1" applyBorder="1" applyAlignment="1">
      <alignment horizontal="left"/>
    </xf>
    <xf numFmtId="0" fontId="31" fillId="0" borderId="0" xfId="0" applyFont="1" applyBorder="1" applyAlignment="1">
      <alignment horizontal="left" wrapText="1"/>
    </xf>
    <xf numFmtId="0" fontId="31" fillId="0" borderId="35" xfId="0" applyFont="1" applyBorder="1" applyAlignment="1">
      <alignment horizontal="left" wrapText="1"/>
    </xf>
    <xf numFmtId="0" fontId="31" fillId="0" borderId="27" xfId="0" applyFont="1" applyBorder="1" applyAlignment="1">
      <alignment horizontal="left" wrapText="1"/>
    </xf>
    <xf numFmtId="0" fontId="31" fillId="0" borderId="39" xfId="0" applyFont="1" applyBorder="1" applyAlignment="1">
      <alignment horizontal="left" wrapText="1"/>
    </xf>
    <xf numFmtId="0" fontId="33" fillId="0" borderId="38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33" fillId="0" borderId="35" xfId="0" applyFont="1" applyBorder="1" applyAlignment="1">
      <alignment horizontal="left" vertical="top" wrapText="1"/>
    </xf>
    <xf numFmtId="0" fontId="1" fillId="7" borderId="6" xfId="0" applyFont="1" applyFill="1" applyBorder="1" applyAlignment="1" applyProtection="1">
      <alignment horizontal="left"/>
    </xf>
    <xf numFmtId="0" fontId="1" fillId="7" borderId="31" xfId="0" applyFont="1" applyFill="1" applyBorder="1" applyAlignment="1" applyProtection="1">
      <alignment horizontal="left"/>
    </xf>
    <xf numFmtId="0" fontId="1" fillId="7" borderId="28" xfId="0" applyFont="1" applyFill="1" applyBorder="1" applyAlignment="1" applyProtection="1">
      <alignment horizontal="left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41" xfId="0" applyFont="1" applyBorder="1" applyAlignment="1" applyProtection="1">
      <alignment horizontal="left"/>
      <protection locked="0"/>
    </xf>
    <xf numFmtId="0" fontId="12" fillId="0" borderId="16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2" fillId="0" borderId="54" xfId="0" applyFont="1" applyBorder="1" applyAlignment="1" applyProtection="1">
      <alignment horizontal="center" vertical="top"/>
      <protection locked="0"/>
    </xf>
    <xf numFmtId="0" fontId="12" fillId="0" borderId="52" xfId="0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 vertical="justify" wrapText="1"/>
    </xf>
    <xf numFmtId="0" fontId="12" fillId="0" borderId="19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53" xfId="0" applyFont="1" applyBorder="1" applyAlignment="1" applyProtection="1">
      <alignment horizontal="center" vertical="top"/>
      <protection locked="0"/>
    </xf>
    <xf numFmtId="0" fontId="9" fillId="2" borderId="6" xfId="0" applyFont="1" applyFill="1" applyBorder="1" applyAlignment="1" applyProtection="1">
      <alignment horizontal="center" vertical="top"/>
    </xf>
    <xf numFmtId="0" fontId="9" fillId="2" borderId="28" xfId="0" applyFont="1" applyFill="1" applyBorder="1" applyAlignment="1" applyProtection="1">
      <alignment horizontal="center" vertical="top"/>
    </xf>
    <xf numFmtId="0" fontId="17" fillId="0" borderId="11" xfId="0" applyFont="1" applyBorder="1" applyAlignment="1" applyProtection="1">
      <alignment horizontal="left" vertical="top" wrapText="1"/>
    </xf>
    <xf numFmtId="0" fontId="18" fillId="0" borderId="36" xfId="0" applyFont="1" applyBorder="1" applyAlignment="1" applyProtection="1">
      <alignment horizontal="left" vertical="top" wrapText="1"/>
    </xf>
    <xf numFmtId="0" fontId="18" fillId="0" borderId="37" xfId="0" applyFont="1" applyBorder="1" applyAlignment="1" applyProtection="1">
      <alignment horizontal="left" vertical="top" wrapText="1"/>
    </xf>
    <xf numFmtId="0" fontId="18" fillId="0" borderId="38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35" xfId="0" applyFont="1" applyBorder="1" applyAlignment="1" applyProtection="1">
      <alignment horizontal="left" vertical="top" wrapText="1"/>
    </xf>
    <xf numFmtId="0" fontId="18" fillId="0" borderId="34" xfId="0" applyFont="1" applyBorder="1" applyAlignment="1" applyProtection="1">
      <alignment horizontal="left" vertical="top" wrapText="1"/>
    </xf>
    <xf numFmtId="0" fontId="18" fillId="0" borderId="27" xfId="0" applyFont="1" applyBorder="1" applyAlignment="1" applyProtection="1">
      <alignment horizontal="left" vertical="top" wrapText="1"/>
    </xf>
    <xf numFmtId="0" fontId="18" fillId="0" borderId="39" xfId="0" applyFont="1" applyBorder="1" applyAlignment="1" applyProtection="1">
      <alignment horizontal="left" vertical="top" wrapText="1"/>
    </xf>
    <xf numFmtId="0" fontId="9" fillId="2" borderId="31" xfId="0" applyFont="1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left" wrapText="1"/>
    </xf>
    <xf numFmtId="0" fontId="0" fillId="2" borderId="55" xfId="0" applyFill="1" applyBorder="1" applyAlignment="1" applyProtection="1">
      <alignment horizontal="left" wrapText="1"/>
    </xf>
    <xf numFmtId="0" fontId="11" fillId="0" borderId="8" xfId="0" applyFont="1" applyBorder="1" applyAlignment="1" applyProtection="1">
      <alignment horizontal="justify" vertical="justify" wrapText="1"/>
      <protection locked="0"/>
    </xf>
    <xf numFmtId="0" fontId="11" fillId="0" borderId="4" xfId="0" applyFont="1" applyBorder="1" applyAlignment="1" applyProtection="1">
      <alignment horizontal="justify" vertical="justify" wrapText="1"/>
      <protection locked="0"/>
    </xf>
    <xf numFmtId="0" fontId="11" fillId="0" borderId="42" xfId="0" applyFont="1" applyBorder="1" applyAlignment="1" applyProtection="1">
      <alignment horizontal="justify" vertical="justify" wrapText="1"/>
      <protection locked="0"/>
    </xf>
    <xf numFmtId="0" fontId="0" fillId="2" borderId="6" xfId="0" applyFill="1" applyBorder="1" applyAlignment="1" applyProtection="1">
      <alignment horizontal="left"/>
    </xf>
    <xf numFmtId="0" fontId="0" fillId="2" borderId="55" xfId="0" applyFill="1" applyBorder="1" applyAlignment="1" applyProtection="1">
      <alignment horizontal="left"/>
    </xf>
    <xf numFmtId="0" fontId="11" fillId="0" borderId="9" xfId="0" applyFont="1" applyBorder="1" applyAlignment="1" applyProtection="1">
      <alignment horizontal="justify" vertical="justify" wrapText="1"/>
      <protection locked="0"/>
    </xf>
    <xf numFmtId="0" fontId="11" fillId="0" borderId="5" xfId="0" applyFont="1" applyBorder="1" applyAlignment="1" applyProtection="1">
      <alignment horizontal="justify" vertical="justify" wrapText="1"/>
      <protection locked="0"/>
    </xf>
    <xf numFmtId="0" fontId="11" fillId="0" borderId="30" xfId="0" applyFont="1" applyBorder="1" applyAlignment="1" applyProtection="1">
      <alignment horizontal="justify" vertical="justify" wrapText="1"/>
      <protection locked="0"/>
    </xf>
    <xf numFmtId="0" fontId="0" fillId="7" borderId="6" xfId="0" applyFill="1" applyBorder="1" applyAlignment="1" applyProtection="1">
      <alignment horizontal="left"/>
    </xf>
    <xf numFmtId="0" fontId="0" fillId="7" borderId="31" xfId="0" applyFill="1" applyBorder="1" applyAlignment="1" applyProtection="1">
      <alignment horizontal="left"/>
    </xf>
    <xf numFmtId="0" fontId="0" fillId="2" borderId="34" xfId="0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justify" vertical="justify" wrapText="1"/>
      <protection locked="0"/>
    </xf>
    <xf numFmtId="0" fontId="11" fillId="0" borderId="3" xfId="0" applyFont="1" applyBorder="1" applyAlignment="1" applyProtection="1">
      <alignment horizontal="justify" vertical="justify" wrapText="1"/>
      <protection locked="0"/>
    </xf>
    <xf numFmtId="0" fontId="11" fillId="0" borderId="41" xfId="0" applyFont="1" applyBorder="1" applyAlignment="1" applyProtection="1">
      <alignment horizontal="justify" vertical="justify" wrapText="1"/>
      <protection locked="0"/>
    </xf>
    <xf numFmtId="0" fontId="11" fillId="0" borderId="17" xfId="0" applyFont="1" applyBorder="1" applyAlignment="1" applyProtection="1">
      <alignment horizontal="justify" vertical="justify" wrapText="1"/>
      <protection locked="0"/>
    </xf>
    <xf numFmtId="0" fontId="11" fillId="0" borderId="18" xfId="0" applyFont="1" applyBorder="1" applyAlignment="1" applyProtection="1">
      <alignment horizontal="justify" vertical="justify" wrapText="1"/>
      <protection locked="0"/>
    </xf>
    <xf numFmtId="0" fontId="11" fillId="0" borderId="56" xfId="0" applyFont="1" applyBorder="1" applyAlignment="1" applyProtection="1">
      <alignment horizontal="justify" vertical="justify" wrapText="1"/>
      <protection locked="0"/>
    </xf>
    <xf numFmtId="0" fontId="11" fillId="0" borderId="25" xfId="0" applyFont="1" applyBorder="1" applyAlignment="1" applyProtection="1">
      <alignment horizontal="justify" vertical="justify" wrapText="1"/>
      <protection locked="0"/>
    </xf>
    <xf numFmtId="0" fontId="0" fillId="7" borderId="28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9" fontId="10" fillId="3" borderId="22" xfId="2" applyFont="1" applyFill="1" applyBorder="1" applyAlignment="1" applyProtection="1">
      <alignment horizontal="center" vertical="center"/>
    </xf>
    <xf numFmtId="9" fontId="10" fillId="3" borderId="32" xfId="2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/>
    </xf>
    <xf numFmtId="0" fontId="0" fillId="2" borderId="58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56" xfId="0" applyFill="1" applyBorder="1" applyAlignment="1" applyProtection="1">
      <alignment horizontal="center"/>
    </xf>
    <xf numFmtId="11" fontId="0" fillId="2" borderId="6" xfId="0" applyNumberFormat="1" applyFill="1" applyBorder="1" applyAlignment="1" applyProtection="1">
      <alignment horizontal="center"/>
    </xf>
    <xf numFmtId="11" fontId="0" fillId="2" borderId="28" xfId="0" applyNumberFormat="1" applyFill="1" applyBorder="1" applyAlignment="1" applyProtection="1">
      <alignment horizontal="center"/>
    </xf>
    <xf numFmtId="0" fontId="0" fillId="2" borderId="44" xfId="0" applyFill="1" applyBorder="1" applyAlignment="1" applyProtection="1">
      <alignment horizontal="center"/>
    </xf>
    <xf numFmtId="0" fontId="0" fillId="2" borderId="57" xfId="0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justify" vertical="justify" wrapText="1"/>
      <protection locked="0"/>
    </xf>
    <xf numFmtId="0" fontId="11" fillId="0" borderId="21" xfId="0" applyFont="1" applyBorder="1" applyAlignment="1" applyProtection="1">
      <alignment horizontal="justify" vertical="justify" wrapText="1"/>
      <protection locked="0"/>
    </xf>
    <xf numFmtId="0" fontId="11" fillId="0" borderId="57" xfId="0" applyFont="1" applyBorder="1" applyAlignment="1" applyProtection="1">
      <alignment horizontal="justify" vertical="justify" wrapText="1"/>
      <protection locked="0"/>
    </xf>
    <xf numFmtId="0" fontId="5" fillId="7" borderId="6" xfId="0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 vertical="center" wrapText="1"/>
    </xf>
    <xf numFmtId="164" fontId="5" fillId="7" borderId="6" xfId="0" applyNumberFormat="1" applyFont="1" applyFill="1" applyBorder="1" applyAlignment="1" applyProtection="1">
      <alignment horizontal="left" vertical="center" wrapText="1"/>
    </xf>
    <xf numFmtId="164" fontId="5" fillId="7" borderId="31" xfId="0" applyNumberFormat="1" applyFont="1" applyFill="1" applyBorder="1" applyAlignment="1" applyProtection="1">
      <alignment horizontal="left" vertical="center" wrapText="1"/>
    </xf>
    <xf numFmtId="164" fontId="5" fillId="7" borderId="28" xfId="0" applyNumberFormat="1" applyFont="1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center"/>
    </xf>
    <xf numFmtId="0" fontId="0" fillId="3" borderId="33" xfId="0" applyFill="1" applyBorder="1" applyAlignment="1" applyProtection="1">
      <alignment horizontal="center"/>
    </xf>
    <xf numFmtId="0" fontId="0" fillId="3" borderId="32" xfId="0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31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5" fillId="7" borderId="36" xfId="0" applyFont="1" applyFill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7" xfId="0" applyFill="1" applyBorder="1" applyAlignment="1" applyProtection="1">
      <alignment horizontal="center"/>
    </xf>
    <xf numFmtId="0" fontId="0" fillId="7" borderId="34" xfId="0" applyFill="1" applyBorder="1" applyAlignment="1" applyProtection="1">
      <alignment horizontal="center"/>
    </xf>
    <xf numFmtId="0" fontId="0" fillId="7" borderId="27" xfId="0" applyFill="1" applyBorder="1" applyAlignment="1" applyProtection="1">
      <alignment horizontal="center"/>
    </xf>
    <xf numFmtId="0" fontId="0" fillId="7" borderId="39" xfId="0" applyFill="1" applyBorder="1" applyAlignment="1" applyProtection="1">
      <alignment horizontal="center"/>
    </xf>
    <xf numFmtId="10" fontId="11" fillId="3" borderId="59" xfId="0" applyNumberFormat="1" applyFont="1" applyFill="1" applyBorder="1" applyAlignment="1" applyProtection="1">
      <alignment horizontal="center"/>
    </xf>
    <xf numFmtId="10" fontId="11" fillId="3" borderId="60" xfId="0" applyNumberFormat="1" applyFont="1" applyFill="1" applyBorder="1" applyAlignment="1" applyProtection="1">
      <alignment horizontal="center"/>
    </xf>
    <xf numFmtId="10" fontId="11" fillId="3" borderId="43" xfId="0" applyNumberFormat="1" applyFont="1" applyFill="1" applyBorder="1" applyAlignment="1" applyProtection="1">
      <alignment horizontal="center"/>
    </xf>
    <xf numFmtId="0" fontId="12" fillId="0" borderId="11" xfId="0" applyFont="1" applyBorder="1" applyAlignment="1" applyProtection="1">
      <alignment horizontal="left" vertical="top"/>
      <protection locked="0"/>
    </xf>
    <xf numFmtId="0" fontId="12" fillId="0" borderId="36" xfId="0" applyFont="1" applyBorder="1" applyAlignment="1" applyProtection="1">
      <alignment horizontal="left" vertical="top"/>
      <protection locked="0"/>
    </xf>
    <xf numFmtId="0" fontId="12" fillId="0" borderId="37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/>
      <protection locked="0"/>
    </xf>
  </cellXfs>
  <cellStyles count="3">
    <cellStyle name="Euro" xfId="1" xr:uid="{00000000-0005-0000-0000-000000000000}"/>
    <cellStyle name="Normal" xfId="0" builtinId="0"/>
    <cellStyle name="Percentagem" xfId="2" builtinId="5"/>
  </cellStyles>
  <dxfs count="6">
    <dxf>
      <font>
        <condense val="0"/>
        <extend val="0"/>
        <color indexed="10"/>
      </font>
      <fill>
        <patternFill patternType="solid">
          <bgColor indexed="5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9"/>
  <sheetViews>
    <sheetView topLeftCell="A3" zoomScaleNormal="100" workbookViewId="0">
      <selection activeCell="K10" sqref="K10"/>
    </sheetView>
  </sheetViews>
  <sheetFormatPr defaultColWidth="8.77734375" defaultRowHeight="13.2" x14ac:dyDescent="0.25"/>
  <cols>
    <col min="1" max="1" width="5.44140625" customWidth="1"/>
    <col min="2" max="2" width="13.44140625" customWidth="1"/>
    <col min="3" max="14" width="8.77734375" customWidth="1"/>
    <col min="15" max="16" width="1.44140625" customWidth="1"/>
  </cols>
  <sheetData>
    <row r="1" spans="2:13" ht="13.8" thickBot="1" x14ac:dyDescent="0.3"/>
    <row r="2" spans="2:13" ht="18" thickBot="1" x14ac:dyDescent="0.35">
      <c r="B2" s="269" t="s">
        <v>95</v>
      </c>
      <c r="C2" s="270"/>
      <c r="D2" s="270"/>
      <c r="E2" s="271"/>
    </row>
    <row r="3" spans="2:13" x14ac:dyDescent="0.25">
      <c r="B3" s="131"/>
      <c r="C3" s="131"/>
      <c r="D3" s="128"/>
      <c r="E3" s="129"/>
    </row>
    <row r="4" spans="2:13" ht="13.8" thickBot="1" x14ac:dyDescent="0.3"/>
    <row r="5" spans="2:13" x14ac:dyDescent="0.25">
      <c r="B5" s="164"/>
      <c r="C5" s="158" t="s">
        <v>47</v>
      </c>
      <c r="D5" s="152" t="s">
        <v>110</v>
      </c>
      <c r="E5" s="153"/>
      <c r="F5" s="153"/>
      <c r="G5" s="153"/>
      <c r="H5" s="153"/>
      <c r="I5" s="153"/>
      <c r="J5" s="153"/>
      <c r="K5" s="153"/>
      <c r="L5" s="154"/>
      <c r="M5" s="104"/>
    </row>
    <row r="6" spans="2:13" x14ac:dyDescent="0.25">
      <c r="B6" s="107"/>
      <c r="C6" s="156"/>
      <c r="D6" s="108" t="s">
        <v>111</v>
      </c>
      <c r="E6" s="121"/>
      <c r="F6" s="121"/>
      <c r="G6" s="121"/>
      <c r="H6" s="121"/>
      <c r="I6" s="121"/>
      <c r="J6" s="121"/>
      <c r="K6" s="121"/>
      <c r="L6" s="155"/>
      <c r="M6" s="104"/>
    </row>
    <row r="7" spans="2:13" x14ac:dyDescent="0.25">
      <c r="B7" s="109"/>
      <c r="C7" s="156"/>
      <c r="D7" s="108" t="s">
        <v>112</v>
      </c>
      <c r="E7" s="121"/>
      <c r="F7" s="121"/>
      <c r="G7" s="121"/>
      <c r="H7" s="121"/>
      <c r="I7" s="121"/>
      <c r="J7" s="121"/>
      <c r="K7" s="121"/>
      <c r="L7" s="155"/>
      <c r="M7" s="104"/>
    </row>
    <row r="8" spans="2:13" ht="13.8" thickBot="1" x14ac:dyDescent="0.3">
      <c r="B8" s="159" t="s">
        <v>84</v>
      </c>
      <c r="C8" s="157"/>
      <c r="D8" s="112" t="s">
        <v>85</v>
      </c>
      <c r="E8" s="113"/>
      <c r="F8" s="113"/>
      <c r="G8" s="113"/>
      <c r="H8" s="113"/>
      <c r="I8" s="114"/>
      <c r="J8" s="114"/>
      <c r="K8" s="114"/>
      <c r="L8" s="115"/>
      <c r="M8" s="104"/>
    </row>
    <row r="9" spans="2:13" x14ac:dyDescent="0.25">
      <c r="B9" s="109"/>
      <c r="C9" s="158"/>
      <c r="D9" s="101"/>
      <c r="E9" s="102"/>
      <c r="F9" s="102"/>
      <c r="G9" s="102"/>
      <c r="H9" s="102"/>
      <c r="I9" s="102"/>
      <c r="J9" s="102"/>
      <c r="K9" s="102"/>
      <c r="L9" s="103"/>
    </row>
    <row r="10" spans="2:13" x14ac:dyDescent="0.25">
      <c r="B10" s="109"/>
      <c r="C10" s="156" t="s">
        <v>48</v>
      </c>
      <c r="D10" s="108" t="s">
        <v>114</v>
      </c>
      <c r="E10" s="121"/>
      <c r="F10" s="121"/>
      <c r="G10" s="121"/>
      <c r="H10" s="121"/>
      <c r="I10" s="104"/>
      <c r="J10" s="104"/>
      <c r="K10" s="104"/>
      <c r="L10" s="106"/>
    </row>
    <row r="11" spans="2:13" ht="13.8" thickBot="1" x14ac:dyDescent="0.3">
      <c r="B11" s="109"/>
      <c r="C11" s="157"/>
      <c r="D11" s="160"/>
      <c r="E11" s="161"/>
      <c r="F11" s="161"/>
      <c r="G11" s="161"/>
      <c r="H11" s="114"/>
      <c r="I11" s="114"/>
      <c r="J11" s="114"/>
      <c r="K11" s="114"/>
      <c r="L11" s="115"/>
    </row>
    <row r="12" spans="2:13" x14ac:dyDescent="0.25">
      <c r="B12" s="109"/>
      <c r="C12" s="158"/>
      <c r="D12" s="101"/>
      <c r="E12" s="102"/>
      <c r="F12" s="102"/>
      <c r="G12" s="102"/>
      <c r="H12" s="102"/>
      <c r="I12" s="102"/>
      <c r="J12" s="102"/>
      <c r="K12" s="102"/>
      <c r="L12" s="103"/>
    </row>
    <row r="13" spans="2:13" x14ac:dyDescent="0.25">
      <c r="B13" s="109"/>
      <c r="C13" s="156" t="s">
        <v>49</v>
      </c>
      <c r="D13" s="108" t="s">
        <v>113</v>
      </c>
      <c r="E13" s="121"/>
      <c r="F13" s="121"/>
      <c r="G13" s="121"/>
      <c r="H13" s="121"/>
      <c r="I13" s="104"/>
      <c r="J13" s="104"/>
      <c r="K13" s="104"/>
      <c r="L13" s="106"/>
    </row>
    <row r="14" spans="2:13" ht="13.8" thickBot="1" x14ac:dyDescent="0.3">
      <c r="B14" s="117"/>
      <c r="C14" s="111"/>
      <c r="D14" s="112" t="s">
        <v>85</v>
      </c>
      <c r="E14" s="127"/>
      <c r="F14" s="127"/>
      <c r="G14" s="127"/>
      <c r="H14" s="161"/>
      <c r="I14" s="114"/>
      <c r="J14" s="114"/>
      <c r="K14" s="114"/>
      <c r="L14" s="115"/>
    </row>
    <row r="15" spans="2:13" ht="10.5" customHeight="1" thickBot="1" x14ac:dyDescent="0.3">
      <c r="B15" s="163"/>
      <c r="C15" s="118"/>
      <c r="D15" s="123"/>
      <c r="E15" s="123"/>
      <c r="F15" s="123"/>
      <c r="G15" s="123"/>
      <c r="H15" s="121"/>
      <c r="I15" s="104"/>
      <c r="J15" s="104"/>
      <c r="K15" s="104"/>
      <c r="L15" s="104"/>
    </row>
    <row r="16" spans="2:13" x14ac:dyDescent="0.25"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3"/>
    </row>
    <row r="17" spans="2:14" x14ac:dyDescent="0.25">
      <c r="B17" s="159" t="s">
        <v>97</v>
      </c>
      <c r="C17" s="105"/>
      <c r="D17" s="165" t="s">
        <v>115</v>
      </c>
      <c r="E17" s="165"/>
      <c r="F17" s="165"/>
      <c r="G17" s="165"/>
      <c r="H17" s="165"/>
      <c r="I17" s="165"/>
      <c r="J17" s="165"/>
      <c r="K17" s="165"/>
      <c r="L17" s="166"/>
      <c r="M17" s="165"/>
    </row>
    <row r="18" spans="2:14" x14ac:dyDescent="0.25">
      <c r="B18" s="110" t="s">
        <v>96</v>
      </c>
      <c r="C18" s="105"/>
      <c r="D18" s="121" t="s">
        <v>99</v>
      </c>
      <c r="E18" s="121"/>
      <c r="F18" s="121"/>
      <c r="G18" s="121"/>
      <c r="H18" s="104"/>
      <c r="I18" s="104"/>
      <c r="J18" s="104"/>
      <c r="K18" s="104"/>
      <c r="L18" s="106"/>
    </row>
    <row r="19" spans="2:14" x14ac:dyDescent="0.25">
      <c r="B19" s="109"/>
      <c r="C19" s="105"/>
      <c r="D19" s="123" t="s">
        <v>116</v>
      </c>
      <c r="E19" s="162"/>
      <c r="F19" s="162"/>
      <c r="G19" s="162"/>
      <c r="H19" s="162"/>
      <c r="I19" s="162"/>
      <c r="J19" s="162"/>
      <c r="K19" s="119"/>
      <c r="L19" s="106"/>
    </row>
    <row r="20" spans="2:14" ht="13.8" thickBot="1" x14ac:dyDescent="0.3">
      <c r="B20" s="117"/>
      <c r="C20" s="116"/>
      <c r="D20" s="114"/>
      <c r="E20" s="114"/>
      <c r="F20" s="114"/>
      <c r="G20" s="114"/>
      <c r="H20" s="114"/>
      <c r="I20" s="114"/>
      <c r="J20" s="114"/>
      <c r="K20" s="114"/>
      <c r="L20" s="115"/>
    </row>
    <row r="21" spans="2:14" ht="13.8" thickBot="1" x14ac:dyDescent="0.3"/>
    <row r="22" spans="2:14" x14ac:dyDescent="0.25">
      <c r="B22" s="120"/>
      <c r="C22" s="101"/>
      <c r="D22" s="102"/>
      <c r="E22" s="102"/>
      <c r="F22" s="102"/>
      <c r="G22" s="102"/>
      <c r="H22" s="102"/>
      <c r="I22" s="102"/>
      <c r="J22" s="102"/>
      <c r="K22" s="102"/>
      <c r="L22" s="103"/>
    </row>
    <row r="23" spans="2:14" x14ac:dyDescent="0.25">
      <c r="B23" s="159" t="s">
        <v>86</v>
      </c>
      <c r="C23" s="105"/>
      <c r="D23" s="121" t="s">
        <v>100</v>
      </c>
      <c r="E23" s="104"/>
      <c r="F23" s="104"/>
      <c r="G23" s="104"/>
      <c r="H23" s="104"/>
      <c r="I23" s="104"/>
      <c r="J23" s="104"/>
      <c r="K23" s="104"/>
      <c r="L23" s="106"/>
    </row>
    <row r="24" spans="2:14" x14ac:dyDescent="0.25">
      <c r="B24" s="122"/>
      <c r="C24" s="105"/>
      <c r="D24" s="104" t="s">
        <v>117</v>
      </c>
      <c r="E24" s="104"/>
      <c r="F24" s="104"/>
      <c r="G24" s="104"/>
      <c r="H24" s="104"/>
      <c r="I24" s="104"/>
      <c r="J24" s="104"/>
      <c r="K24" s="104"/>
      <c r="L24" s="106"/>
    </row>
    <row r="25" spans="2:14" x14ac:dyDescent="0.25">
      <c r="B25" s="122"/>
      <c r="C25" s="105"/>
      <c r="D25" s="123" t="s">
        <v>87</v>
      </c>
      <c r="E25" s="124"/>
      <c r="F25" s="124"/>
      <c r="G25" s="124"/>
      <c r="H25" s="104"/>
      <c r="I25" s="104"/>
      <c r="J25" s="104"/>
      <c r="K25" s="104"/>
      <c r="L25" s="106"/>
    </row>
    <row r="26" spans="2:14" ht="13.8" thickBot="1" x14ac:dyDescent="0.3">
      <c r="B26" s="125"/>
      <c r="C26" s="116"/>
      <c r="D26" s="114"/>
      <c r="E26" s="114"/>
      <c r="F26" s="114"/>
      <c r="G26" s="114"/>
      <c r="H26" s="114"/>
      <c r="I26" s="114"/>
      <c r="J26" s="114"/>
      <c r="K26" s="114"/>
      <c r="L26" s="115"/>
    </row>
    <row r="27" spans="2:14" ht="13.8" thickBot="1" x14ac:dyDescent="0.3"/>
    <row r="28" spans="2:14" x14ac:dyDescent="0.25">
      <c r="B28" s="100"/>
      <c r="C28" s="101"/>
      <c r="D28" s="130" t="s">
        <v>154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3"/>
    </row>
    <row r="29" spans="2:14" x14ac:dyDescent="0.25">
      <c r="B29" s="109"/>
      <c r="C29" s="105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6"/>
    </row>
    <row r="30" spans="2:14" x14ac:dyDescent="0.25">
      <c r="B30" s="109"/>
      <c r="C30" s="105"/>
      <c r="D30" s="126" t="s">
        <v>105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6"/>
    </row>
    <row r="31" spans="2:14" x14ac:dyDescent="0.25">
      <c r="B31" s="109"/>
      <c r="C31" s="105"/>
      <c r="D31" s="121" t="s">
        <v>101</v>
      </c>
      <c r="E31" s="104"/>
      <c r="G31" s="104"/>
      <c r="H31" s="104"/>
      <c r="I31" s="104"/>
      <c r="J31" s="104"/>
      <c r="K31" s="104"/>
      <c r="L31" s="104"/>
      <c r="M31" s="104"/>
      <c r="N31" s="106"/>
    </row>
    <row r="32" spans="2:14" x14ac:dyDescent="0.25">
      <c r="B32" s="109"/>
      <c r="C32" s="105"/>
      <c r="D32" s="121"/>
      <c r="E32" s="104"/>
      <c r="G32" s="104"/>
      <c r="H32" s="104"/>
      <c r="I32" s="104"/>
      <c r="J32" s="104"/>
      <c r="K32" s="104"/>
      <c r="L32" s="104"/>
      <c r="M32" s="104"/>
      <c r="N32" s="106"/>
    </row>
    <row r="33" spans="2:17" x14ac:dyDescent="0.25">
      <c r="B33" s="109"/>
      <c r="C33" s="105"/>
      <c r="D33" s="126" t="s">
        <v>106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6"/>
    </row>
    <row r="34" spans="2:17" x14ac:dyDescent="0.25">
      <c r="B34" s="159" t="s">
        <v>88</v>
      </c>
      <c r="C34" s="105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6"/>
    </row>
    <row r="35" spans="2:17" x14ac:dyDescent="0.25">
      <c r="B35" s="109"/>
      <c r="C35" s="105"/>
      <c r="D35" s="126" t="s">
        <v>89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6"/>
    </row>
    <row r="36" spans="2:17" x14ac:dyDescent="0.25">
      <c r="B36" s="109"/>
      <c r="C36" s="105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6"/>
    </row>
    <row r="37" spans="2:17" x14ac:dyDescent="0.25">
      <c r="B37" s="109"/>
      <c r="C37" s="105"/>
      <c r="D37" s="272" t="s">
        <v>118</v>
      </c>
      <c r="E37" s="272"/>
      <c r="F37" s="272"/>
      <c r="G37" s="272"/>
      <c r="H37" s="272"/>
      <c r="I37" s="272"/>
      <c r="J37" s="272"/>
      <c r="K37" s="272"/>
      <c r="L37" s="272"/>
      <c r="M37" s="272"/>
      <c r="N37" s="273"/>
    </row>
    <row r="38" spans="2:17" ht="13.8" thickBot="1" x14ac:dyDescent="0.3">
      <c r="B38" s="117"/>
      <c r="C38" s="116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5"/>
    </row>
    <row r="39" spans="2:17" ht="13.8" thickBot="1" x14ac:dyDescent="0.3"/>
    <row r="40" spans="2:17" x14ac:dyDescent="0.25">
      <c r="B40" s="100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3"/>
      <c r="O40" s="104"/>
      <c r="P40" s="104"/>
    </row>
    <row r="41" spans="2:17" x14ac:dyDescent="0.25">
      <c r="B41" s="109"/>
      <c r="C41" s="198" t="s">
        <v>91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200"/>
      <c r="O41" s="104"/>
      <c r="P41" s="104"/>
    </row>
    <row r="42" spans="2:17" x14ac:dyDescent="0.25">
      <c r="B42" s="109"/>
      <c r="C42" s="105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6"/>
      <c r="O42" s="104"/>
      <c r="P42" s="104"/>
    </row>
    <row r="43" spans="2:17" ht="33" customHeight="1" x14ac:dyDescent="0.25">
      <c r="B43" s="109"/>
      <c r="C43" s="276" t="s">
        <v>119</v>
      </c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8"/>
      <c r="O43" s="199"/>
      <c r="P43" s="199"/>
      <c r="Q43" s="199"/>
    </row>
    <row r="44" spans="2:17" x14ac:dyDescent="0.25">
      <c r="B44" s="110" t="s">
        <v>92</v>
      </c>
      <c r="C44" s="105"/>
      <c r="D44" s="168" t="s">
        <v>102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6"/>
      <c r="O44" s="104"/>
      <c r="P44" s="104"/>
    </row>
    <row r="45" spans="2:17" ht="94.5" customHeight="1" x14ac:dyDescent="0.25">
      <c r="B45" s="109"/>
      <c r="C45" s="266" t="s">
        <v>153</v>
      </c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8"/>
      <c r="O45" s="201"/>
      <c r="P45" s="201"/>
    </row>
    <row r="46" spans="2:17" ht="26.25" customHeight="1" x14ac:dyDescent="0.25">
      <c r="B46" s="109"/>
      <c r="C46" s="266" t="s">
        <v>107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8"/>
      <c r="O46" s="104"/>
      <c r="P46" s="104"/>
    </row>
    <row r="47" spans="2:17" x14ac:dyDescent="0.25">
      <c r="B47" s="109"/>
      <c r="C47" s="105"/>
      <c r="D47" s="126" t="s">
        <v>104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6"/>
      <c r="O47" s="104"/>
      <c r="P47" s="104"/>
    </row>
    <row r="48" spans="2:17" ht="13.8" thickBot="1" x14ac:dyDescent="0.3">
      <c r="B48" s="117"/>
      <c r="C48" s="116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5"/>
      <c r="O48" s="104"/>
      <c r="P48" s="104"/>
    </row>
    <row r="49" spans="2:16" ht="21.75" customHeight="1" thickBot="1" x14ac:dyDescent="0.3"/>
    <row r="50" spans="2:16" x14ac:dyDescent="0.25">
      <c r="B50" s="100"/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</row>
    <row r="51" spans="2:16" x14ac:dyDescent="0.25">
      <c r="B51" s="109"/>
      <c r="C51" s="108"/>
      <c r="D51" s="126" t="s">
        <v>108</v>
      </c>
      <c r="E51" s="121"/>
      <c r="F51" s="121"/>
      <c r="G51" s="121"/>
      <c r="H51" s="121"/>
      <c r="I51" s="121"/>
      <c r="J51" s="121"/>
      <c r="K51" s="121"/>
      <c r="L51" s="121"/>
      <c r="M51" s="104"/>
      <c r="N51" s="104"/>
      <c r="O51" s="104"/>
      <c r="P51" s="106"/>
    </row>
    <row r="52" spans="2:16" x14ac:dyDescent="0.25">
      <c r="B52" s="109"/>
      <c r="C52" s="108"/>
      <c r="D52" s="121"/>
      <c r="E52" s="121"/>
      <c r="F52" s="121"/>
      <c r="G52" s="121"/>
      <c r="H52" s="121"/>
      <c r="I52" s="121"/>
      <c r="J52" s="121"/>
      <c r="K52" s="121"/>
      <c r="L52" s="121"/>
      <c r="M52" s="104"/>
      <c r="N52" s="104"/>
      <c r="O52" s="104"/>
      <c r="P52" s="106"/>
    </row>
    <row r="53" spans="2:16" x14ac:dyDescent="0.25">
      <c r="B53" s="109"/>
      <c r="C53" s="108"/>
      <c r="D53" s="126" t="s">
        <v>103</v>
      </c>
      <c r="E53" s="121"/>
      <c r="F53" s="121"/>
      <c r="G53" s="121"/>
      <c r="H53" s="121"/>
      <c r="I53" s="121"/>
      <c r="J53" s="121"/>
      <c r="K53" s="121"/>
      <c r="L53" s="121"/>
      <c r="M53" s="104"/>
      <c r="N53" s="104"/>
      <c r="O53" s="104"/>
      <c r="P53" s="106"/>
    </row>
    <row r="54" spans="2:16" x14ac:dyDescent="0.25">
      <c r="B54" s="159" t="s">
        <v>93</v>
      </c>
      <c r="C54" s="108"/>
      <c r="D54" s="121"/>
      <c r="E54" s="121"/>
      <c r="F54" s="121"/>
      <c r="G54" s="121"/>
      <c r="H54" s="121"/>
      <c r="I54" s="121"/>
      <c r="J54" s="121"/>
      <c r="K54" s="121"/>
      <c r="L54" s="121"/>
      <c r="M54" s="104"/>
      <c r="N54" s="104"/>
      <c r="O54" s="104"/>
      <c r="P54" s="106"/>
    </row>
    <row r="55" spans="2:16" x14ac:dyDescent="0.25">
      <c r="B55" s="109"/>
      <c r="C55" s="108"/>
      <c r="D55" s="126" t="s">
        <v>94</v>
      </c>
      <c r="E55" s="121"/>
      <c r="F55" s="121"/>
      <c r="G55" s="121"/>
      <c r="H55" s="121"/>
      <c r="I55" s="121"/>
      <c r="J55" s="121"/>
      <c r="K55" s="121"/>
      <c r="L55" s="121"/>
      <c r="M55" s="104"/>
      <c r="N55" s="104"/>
      <c r="O55" s="104"/>
      <c r="P55" s="106"/>
    </row>
    <row r="56" spans="2:16" x14ac:dyDescent="0.25">
      <c r="B56" s="109"/>
      <c r="C56" s="108"/>
      <c r="D56" s="121"/>
      <c r="E56" s="121"/>
      <c r="F56" s="121"/>
      <c r="G56" s="121"/>
      <c r="H56" s="121"/>
      <c r="I56" s="121"/>
      <c r="J56" s="121"/>
      <c r="K56" s="121"/>
      <c r="L56" s="121"/>
      <c r="M56" s="104"/>
      <c r="N56" s="104"/>
      <c r="O56" s="104"/>
      <c r="P56" s="106"/>
    </row>
    <row r="57" spans="2:16" x14ac:dyDescent="0.25">
      <c r="B57" s="109"/>
      <c r="C57" s="108"/>
      <c r="D57" s="126" t="s">
        <v>152</v>
      </c>
      <c r="E57" s="121"/>
      <c r="F57" s="121"/>
      <c r="G57" s="121"/>
      <c r="H57" s="121"/>
      <c r="I57" s="121"/>
      <c r="J57" s="121"/>
      <c r="K57" s="121"/>
      <c r="L57" s="121"/>
      <c r="M57" s="104"/>
      <c r="N57" s="104"/>
      <c r="O57" s="104"/>
      <c r="P57" s="106"/>
    </row>
    <row r="58" spans="2:16" x14ac:dyDescent="0.25">
      <c r="B58" s="109"/>
      <c r="C58" s="108"/>
      <c r="D58" s="126"/>
      <c r="E58" s="121"/>
      <c r="F58" s="121"/>
      <c r="G58" s="121"/>
      <c r="H58" s="121"/>
      <c r="I58" s="121"/>
      <c r="J58" s="121"/>
      <c r="K58" s="121"/>
      <c r="L58" s="121"/>
      <c r="M58" s="104"/>
      <c r="N58" s="104"/>
      <c r="O58" s="104"/>
      <c r="P58" s="106"/>
    </row>
    <row r="59" spans="2:16" ht="13.8" thickBot="1" x14ac:dyDescent="0.3">
      <c r="B59" s="117"/>
      <c r="C59" s="116"/>
      <c r="D59" s="127" t="s">
        <v>90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5"/>
    </row>
  </sheetData>
  <sheetProtection selectLockedCells="1"/>
  <mergeCells count="5">
    <mergeCell ref="C45:N45"/>
    <mergeCell ref="C46:N46"/>
    <mergeCell ref="B2:E2"/>
    <mergeCell ref="D37:N38"/>
    <mergeCell ref="C43:N43"/>
  </mergeCells>
  <phoneticPr fontId="3" type="noConversion"/>
  <pageMargins left="0.74803149606299213" right="0.74803149606299213" top="0.94488188976377963" bottom="0.43307086614173229" header="0" footer="0"/>
  <pageSetup paperSize="9" orientation="landscape"/>
  <headerFooter alignWithMargins="0">
    <oddHeader>&amp;LRELATÓRIO FINAL 2016&amp;C&amp;G&amp;RPAJ E PAE
MODALIDADE ANUAL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view="pageLayout" zoomScaleNormal="100" workbookViewId="0">
      <selection activeCell="D16" sqref="D16:J16"/>
    </sheetView>
  </sheetViews>
  <sheetFormatPr defaultColWidth="9.109375" defaultRowHeight="13.2" x14ac:dyDescent="0.25"/>
  <cols>
    <col min="1" max="1" width="9.109375" style="3"/>
    <col min="2" max="2" width="22.77734375" style="3" customWidth="1"/>
    <col min="3" max="16384" width="9.109375" style="3"/>
  </cols>
  <sheetData>
    <row r="1" spans="2:10" ht="13.8" thickBot="1" x14ac:dyDescent="0.3"/>
    <row r="2" spans="2:10" ht="13.8" thickBot="1" x14ac:dyDescent="0.3">
      <c r="B2" s="279" t="s">
        <v>82</v>
      </c>
      <c r="C2" s="280"/>
      <c r="D2" s="280"/>
      <c r="E2" s="280"/>
      <c r="F2" s="280"/>
      <c r="G2" s="280"/>
      <c r="H2" s="280"/>
      <c r="I2" s="280"/>
      <c r="J2" s="281"/>
    </row>
    <row r="3" spans="2:10" ht="19.95" customHeight="1" x14ac:dyDescent="0.25">
      <c r="B3" s="1" t="s">
        <v>30</v>
      </c>
      <c r="C3" s="282">
        <v>504174835</v>
      </c>
      <c r="D3" s="283"/>
      <c r="E3" s="283"/>
      <c r="F3" s="283"/>
      <c r="G3" s="283"/>
      <c r="H3" s="283"/>
      <c r="I3" s="283"/>
      <c r="J3" s="284"/>
    </row>
    <row r="4" spans="2:10" ht="19.95" customHeight="1" x14ac:dyDescent="0.25">
      <c r="B4" s="14" t="s">
        <v>4</v>
      </c>
      <c r="C4" s="285" t="s">
        <v>165</v>
      </c>
      <c r="D4" s="286"/>
      <c r="E4" s="286"/>
      <c r="F4" s="286"/>
      <c r="G4" s="286"/>
      <c r="H4" s="286"/>
      <c r="I4" s="286"/>
      <c r="J4" s="287"/>
    </row>
    <row r="5" spans="2:10" ht="19.95" customHeight="1" x14ac:dyDescent="0.25">
      <c r="B5" s="14" t="s">
        <v>5</v>
      </c>
      <c r="C5" s="285" t="s">
        <v>178</v>
      </c>
      <c r="D5" s="286"/>
      <c r="E5" s="286"/>
      <c r="F5" s="286"/>
      <c r="G5" s="286"/>
      <c r="H5" s="286"/>
      <c r="I5" s="286"/>
      <c r="J5" s="287"/>
    </row>
    <row r="6" spans="2:10" ht="19.95" customHeight="1" x14ac:dyDescent="0.25">
      <c r="B6" s="14" t="s">
        <v>6</v>
      </c>
      <c r="C6" s="285" t="s">
        <v>164</v>
      </c>
      <c r="D6" s="286"/>
      <c r="E6" s="286"/>
      <c r="F6" s="286"/>
      <c r="G6" s="286"/>
      <c r="H6" s="286"/>
      <c r="I6" s="286"/>
      <c r="J6" s="287"/>
    </row>
    <row r="7" spans="2:10" ht="19.95" customHeight="1" x14ac:dyDescent="0.25">
      <c r="B7" s="43" t="s">
        <v>41</v>
      </c>
      <c r="C7" s="285">
        <v>26952</v>
      </c>
      <c r="D7" s="286"/>
      <c r="E7" s="286"/>
      <c r="F7" s="286"/>
      <c r="G7" s="286"/>
      <c r="H7" s="286"/>
      <c r="I7" s="286"/>
      <c r="J7" s="287"/>
    </row>
    <row r="8" spans="2:10" ht="19.95" customHeight="1" thickBot="1" x14ac:dyDescent="0.3">
      <c r="B8" s="2" t="s">
        <v>7</v>
      </c>
      <c r="C8" s="292" t="s">
        <v>163</v>
      </c>
      <c r="D8" s="293"/>
      <c r="E8" s="293"/>
      <c r="F8" s="293"/>
      <c r="G8" s="293"/>
      <c r="H8" s="293"/>
      <c r="I8" s="293"/>
      <c r="J8" s="294"/>
    </row>
    <row r="9" spans="2:10" ht="13.8" thickBot="1" x14ac:dyDescent="0.3"/>
    <row r="10" spans="2:10" ht="18" customHeight="1" x14ac:dyDescent="0.25">
      <c r="B10" s="1" t="s">
        <v>8</v>
      </c>
      <c r="C10" s="295" t="s">
        <v>520</v>
      </c>
      <c r="D10" s="283"/>
      <c r="E10" s="283"/>
      <c r="F10" s="283"/>
      <c r="G10" s="283"/>
      <c r="H10" s="283"/>
      <c r="I10" s="283"/>
      <c r="J10" s="284"/>
    </row>
    <row r="11" spans="2:10" ht="20.25" customHeight="1" thickBot="1" x14ac:dyDescent="0.3">
      <c r="B11" s="2" t="s">
        <v>9</v>
      </c>
      <c r="C11" s="296">
        <v>963365402</v>
      </c>
      <c r="D11" s="293"/>
      <c r="E11" s="293"/>
      <c r="F11" s="293"/>
      <c r="G11" s="293"/>
      <c r="H11" s="293"/>
      <c r="I11" s="293"/>
      <c r="J11" s="294"/>
    </row>
    <row r="12" spans="2:10" ht="13.8" thickBot="1" x14ac:dyDescent="0.3"/>
    <row r="13" spans="2:10" ht="19.95" customHeight="1" x14ac:dyDescent="0.25">
      <c r="B13" s="300" t="s">
        <v>120</v>
      </c>
      <c r="C13" s="301"/>
      <c r="D13" s="301"/>
      <c r="E13" s="301"/>
      <c r="F13" s="301"/>
      <c r="G13" s="301"/>
      <c r="H13" s="301"/>
      <c r="I13" s="301"/>
      <c r="J13" s="302"/>
    </row>
    <row r="14" spans="2:10" ht="19.95" customHeight="1" x14ac:dyDescent="0.25">
      <c r="B14" s="303"/>
      <c r="C14" s="304"/>
      <c r="D14" s="304"/>
      <c r="E14" s="304"/>
      <c r="F14" s="304"/>
      <c r="G14" s="304"/>
      <c r="H14" s="304"/>
      <c r="I14" s="304"/>
      <c r="J14" s="305"/>
    </row>
    <row r="15" spans="2:10" ht="19.95" customHeight="1" thickBot="1" x14ac:dyDescent="0.3">
      <c r="B15" s="306"/>
      <c r="C15" s="307"/>
      <c r="D15" s="307"/>
      <c r="E15" s="307"/>
      <c r="F15" s="307"/>
      <c r="G15" s="307"/>
      <c r="H15" s="307"/>
      <c r="I15" s="307"/>
      <c r="J15" s="308"/>
    </row>
    <row r="16" spans="2:10" ht="19.95" customHeight="1" thickBot="1" x14ac:dyDescent="0.3">
      <c r="B16" s="298" t="s">
        <v>151</v>
      </c>
      <c r="C16" s="299"/>
      <c r="D16" s="375" t="s">
        <v>521</v>
      </c>
      <c r="E16" s="376"/>
      <c r="F16" s="376"/>
      <c r="G16" s="376"/>
      <c r="H16" s="376"/>
      <c r="I16" s="376"/>
      <c r="J16" s="377"/>
    </row>
    <row r="17" spans="1:20" ht="19.95" customHeight="1" thickBot="1" x14ac:dyDescent="0.3">
      <c r="B17" s="298" t="s">
        <v>29</v>
      </c>
      <c r="C17" s="309"/>
      <c r="D17" s="288">
        <v>9</v>
      </c>
      <c r="E17" s="289"/>
      <c r="F17" s="289">
        <v>1</v>
      </c>
      <c r="G17" s="289"/>
      <c r="H17" s="289">
        <v>2021</v>
      </c>
      <c r="I17" s="289"/>
      <c r="J17" s="297"/>
      <c r="M17" s="290"/>
      <c r="N17" s="290"/>
      <c r="O17" s="290"/>
      <c r="P17" s="290"/>
      <c r="Q17" s="290"/>
      <c r="R17" s="290"/>
      <c r="S17" s="290"/>
      <c r="T17" s="290"/>
    </row>
    <row r="18" spans="1:20" x14ac:dyDescent="0.25">
      <c r="B18" s="44" t="s">
        <v>155</v>
      </c>
    </row>
    <row r="22" spans="1:20" ht="48.75" customHeight="1" x14ac:dyDescent="0.25"/>
    <row r="23" spans="1:20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</row>
  </sheetData>
  <sheetProtection selectLockedCells="1"/>
  <mergeCells count="18">
    <mergeCell ref="D17:E17"/>
    <mergeCell ref="F17:G17"/>
    <mergeCell ref="C7:J7"/>
    <mergeCell ref="M17:T17"/>
    <mergeCell ref="A23:J23"/>
    <mergeCell ref="C8:J8"/>
    <mergeCell ref="C10:J10"/>
    <mergeCell ref="C11:J11"/>
    <mergeCell ref="H17:J17"/>
    <mergeCell ref="B16:C16"/>
    <mergeCell ref="D16:J16"/>
    <mergeCell ref="B13:J15"/>
    <mergeCell ref="B17:C17"/>
    <mergeCell ref="B2:J2"/>
    <mergeCell ref="C3:J3"/>
    <mergeCell ref="C4:J4"/>
    <mergeCell ref="C5:J5"/>
    <mergeCell ref="C6:J6"/>
  </mergeCells>
  <phoneticPr fontId="3" type="noConversion"/>
  <pageMargins left="0.74803149606299213" right="0.74803149606299213" top="0.98425196850393704" bottom="0.19685039370078741" header="0" footer="0"/>
  <pageSetup paperSize="9" orientation="landscape" r:id="rId1"/>
  <headerFooter alignWithMargins="0">
    <oddHeader xml:space="preserve">&amp;LRELATÓRIO FINAL 2020&amp;C&amp;G&amp;RPAJ 
MODALIDADE ANUAL 
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1"/>
  <sheetViews>
    <sheetView tabSelected="1" view="pageLayout" zoomScale="89" zoomScaleNormal="75" zoomScalePageLayoutView="89" workbookViewId="0">
      <selection activeCell="C7" sqref="C7"/>
    </sheetView>
  </sheetViews>
  <sheetFormatPr defaultColWidth="9.109375" defaultRowHeight="13.2" x14ac:dyDescent="0.25"/>
  <cols>
    <col min="1" max="1" width="25.109375" style="3" customWidth="1"/>
    <col min="2" max="2" width="15.6640625" style="3" customWidth="1"/>
    <col min="3" max="3" width="18" style="3" customWidth="1"/>
    <col min="4" max="4" width="14.6640625" style="3" customWidth="1"/>
    <col min="5" max="5" width="8.33203125" style="3" bestFit="1" customWidth="1"/>
    <col min="6" max="6" width="12.109375" style="3" customWidth="1"/>
    <col min="7" max="7" width="12.109375" style="3" bestFit="1" customWidth="1"/>
    <col min="8" max="8" width="15.44140625" style="3" customWidth="1"/>
    <col min="9" max="9" width="16" style="3" customWidth="1"/>
    <col min="10" max="13" width="9.109375" style="3"/>
    <col min="14" max="14" width="13" style="3" customWidth="1"/>
    <col min="15" max="16384" width="9.109375" style="3"/>
  </cols>
  <sheetData>
    <row r="1" spans="1:18" ht="19.95" customHeight="1" thickBot="1" x14ac:dyDescent="0.3">
      <c r="A1" s="170"/>
    </row>
    <row r="2" spans="1:18" ht="19.95" customHeight="1" thickBot="1" x14ac:dyDescent="0.3">
      <c r="F2" s="11" t="s">
        <v>31</v>
      </c>
    </row>
    <row r="3" spans="1:18" ht="19.95" customHeight="1" thickBot="1" x14ac:dyDescent="0.3">
      <c r="B3" s="320" t="s">
        <v>78</v>
      </c>
      <c r="C3" s="321"/>
      <c r="D3" s="332"/>
      <c r="F3" s="335">
        <v>1</v>
      </c>
    </row>
    <row r="4" spans="1:18" ht="19.95" customHeight="1" thickBot="1" x14ac:dyDescent="0.35">
      <c r="B4" s="333" t="s">
        <v>121</v>
      </c>
      <c r="C4" s="334"/>
      <c r="D4" s="17">
        <v>10</v>
      </c>
      <c r="F4" s="336"/>
      <c r="J4" s="59"/>
      <c r="K4" s="59"/>
      <c r="L4" s="171"/>
    </row>
    <row r="5" spans="1:18" ht="19.95" customHeight="1" thickBot="1" x14ac:dyDescent="0.35">
      <c r="B5" s="333" t="s">
        <v>122</v>
      </c>
      <c r="C5" s="334"/>
      <c r="D5" s="17">
        <v>10</v>
      </c>
    </row>
    <row r="6" spans="1:18" ht="19.5" customHeight="1" thickBot="1" x14ac:dyDescent="0.35">
      <c r="B6" s="343" t="s">
        <v>123</v>
      </c>
      <c r="C6" s="344"/>
      <c r="D6" s="17">
        <v>0</v>
      </c>
    </row>
    <row r="7" spans="1:18" s="172" customFormat="1" ht="19.95" customHeight="1" x14ac:dyDescent="0.3">
      <c r="B7" s="54"/>
      <c r="C7" s="54"/>
      <c r="D7" s="171"/>
    </row>
    <row r="8" spans="1:18" s="172" customFormat="1" ht="19.95" customHeight="1" thickBot="1" x14ac:dyDescent="0.35">
      <c r="B8" s="54"/>
      <c r="C8" s="54"/>
      <c r="D8" s="171"/>
    </row>
    <row r="9" spans="1:18" ht="22.5" customHeight="1" thickBot="1" x14ac:dyDescent="0.3">
      <c r="B9" s="69" t="s">
        <v>124</v>
      </c>
      <c r="C9" s="70"/>
      <c r="D9" s="173"/>
      <c r="E9" s="174"/>
      <c r="F9" s="175"/>
      <c r="G9" s="175"/>
      <c r="H9" s="175"/>
      <c r="I9" s="175"/>
      <c r="J9" s="175"/>
      <c r="K9" s="175"/>
      <c r="L9" s="175"/>
      <c r="M9" s="175"/>
      <c r="N9" s="176"/>
    </row>
    <row r="10" spans="1:18" ht="40.5" customHeight="1" thickBot="1" x14ac:dyDescent="0.3">
      <c r="A10" s="167"/>
      <c r="B10" s="99" t="s">
        <v>52</v>
      </c>
      <c r="C10" s="99" t="s">
        <v>53</v>
      </c>
      <c r="D10" s="177" t="s">
        <v>54</v>
      </c>
      <c r="E10" s="99" t="s">
        <v>55</v>
      </c>
      <c r="F10" s="99" t="s">
        <v>56</v>
      </c>
      <c r="G10" s="177" t="s">
        <v>57</v>
      </c>
      <c r="H10" s="99" t="s">
        <v>58</v>
      </c>
      <c r="I10" s="99" t="s">
        <v>59</v>
      </c>
      <c r="J10" s="177" t="s">
        <v>60</v>
      </c>
      <c r="K10" s="99" t="s">
        <v>61</v>
      </c>
      <c r="L10" s="99" t="s">
        <v>62</v>
      </c>
      <c r="M10" s="99" t="s">
        <v>63</v>
      </c>
      <c r="N10" s="178" t="s">
        <v>125</v>
      </c>
    </row>
    <row r="11" spans="1:18" ht="19.95" customHeight="1" thickBot="1" x14ac:dyDescent="0.35">
      <c r="A11" s="179" t="s">
        <v>135</v>
      </c>
      <c r="B11" s="17">
        <v>1</v>
      </c>
      <c r="C11" s="55">
        <v>1</v>
      </c>
      <c r="D11" s="17">
        <v>1</v>
      </c>
      <c r="E11" s="55">
        <v>1</v>
      </c>
      <c r="F11" s="17">
        <v>1</v>
      </c>
      <c r="G11" s="55">
        <v>1</v>
      </c>
      <c r="H11" s="17">
        <v>1</v>
      </c>
      <c r="I11" s="55">
        <v>1</v>
      </c>
      <c r="J11" s="17">
        <v>1</v>
      </c>
      <c r="K11" s="55">
        <v>1</v>
      </c>
      <c r="L11" s="17">
        <v>1</v>
      </c>
      <c r="M11" s="55">
        <v>1</v>
      </c>
      <c r="N11" s="180">
        <f>SUM(B11:M11)</f>
        <v>12</v>
      </c>
    </row>
    <row r="12" spans="1:18" ht="19.95" customHeight="1" thickBot="1" x14ac:dyDescent="0.35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67"/>
    </row>
    <row r="13" spans="1:18" ht="19.95" customHeight="1" thickBot="1" x14ac:dyDescent="0.3">
      <c r="A13" s="167"/>
      <c r="B13" s="279" t="s">
        <v>83</v>
      </c>
      <c r="C13" s="280"/>
      <c r="D13" s="281"/>
      <c r="E13" s="181"/>
      <c r="F13" s="167"/>
      <c r="G13" s="167"/>
      <c r="H13" s="167"/>
      <c r="I13" s="167"/>
      <c r="J13" s="167"/>
      <c r="K13" s="167"/>
      <c r="L13" s="167"/>
      <c r="M13" s="167"/>
      <c r="N13" s="167"/>
      <c r="R13" s="172"/>
    </row>
    <row r="14" spans="1:18" ht="19.95" customHeight="1" thickBot="1" x14ac:dyDescent="0.35">
      <c r="A14" s="179" t="s">
        <v>64</v>
      </c>
      <c r="B14" s="169">
        <v>3</v>
      </c>
      <c r="C14" s="182"/>
      <c r="D14" s="171"/>
      <c r="E14" s="181"/>
      <c r="F14" s="167"/>
      <c r="G14" s="167"/>
      <c r="H14" s="181"/>
      <c r="I14" s="167"/>
      <c r="J14" s="167"/>
      <c r="K14" s="167"/>
      <c r="L14" s="167"/>
      <c r="M14" s="167"/>
      <c r="N14" s="167"/>
    </row>
    <row r="15" spans="1:18" ht="19.95" customHeight="1" x14ac:dyDescent="0.3">
      <c r="A15" s="167"/>
      <c r="B15" s="54"/>
      <c r="C15" s="182"/>
      <c r="D15" s="182"/>
      <c r="E15" s="167"/>
      <c r="F15" s="167"/>
      <c r="G15" s="167"/>
      <c r="H15" s="167"/>
      <c r="I15" s="167"/>
      <c r="J15" s="167"/>
      <c r="K15" s="167"/>
      <c r="L15" s="167"/>
      <c r="M15" s="167"/>
      <c r="N15" s="167"/>
    </row>
    <row r="16" spans="1:18" ht="19.95" customHeight="1" x14ac:dyDescent="0.25">
      <c r="B16" s="54"/>
      <c r="C16" s="54"/>
      <c r="D16" s="167"/>
    </row>
    <row r="17" spans="1:14" ht="19.95" customHeight="1" thickBot="1" x14ac:dyDescent="0.3">
      <c r="B17" s="347"/>
      <c r="C17" s="347"/>
      <c r="D17" s="347"/>
      <c r="E17" s="347"/>
      <c r="F17" s="347"/>
      <c r="G17" s="59"/>
      <c r="H17" s="59"/>
      <c r="I17" s="59"/>
    </row>
    <row r="18" spans="1:14" ht="13.8" thickBot="1" x14ac:dyDescent="0.3">
      <c r="B18" s="69" t="s">
        <v>79</v>
      </c>
      <c r="C18" s="76"/>
      <c r="D18" s="76"/>
      <c r="E18" s="76"/>
      <c r="F18" s="76"/>
      <c r="G18" s="76"/>
      <c r="H18" s="76"/>
      <c r="I18" s="74"/>
      <c r="J18" s="74"/>
      <c r="K18" s="74"/>
      <c r="L18" s="75"/>
    </row>
    <row r="19" spans="1:14" ht="42" customHeight="1" thickBot="1" x14ac:dyDescent="0.3">
      <c r="A19" s="337" t="s">
        <v>19</v>
      </c>
      <c r="B19" s="338"/>
      <c r="C19" s="95" t="s">
        <v>10</v>
      </c>
      <c r="D19" s="78" t="s">
        <v>65</v>
      </c>
      <c r="E19" s="78" t="s">
        <v>66</v>
      </c>
      <c r="F19" s="78" t="s">
        <v>67</v>
      </c>
      <c r="G19" s="78" t="s">
        <v>68</v>
      </c>
      <c r="H19" s="322" t="s">
        <v>127</v>
      </c>
      <c r="I19" s="323"/>
      <c r="J19" s="323"/>
      <c r="K19" s="323"/>
      <c r="L19" s="324"/>
    </row>
    <row r="20" spans="1:14" ht="19.95" customHeight="1" x14ac:dyDescent="0.25">
      <c r="A20" s="339" t="s">
        <v>126</v>
      </c>
      <c r="B20" s="340"/>
      <c r="C20" s="96"/>
      <c r="D20" s="4"/>
      <c r="E20" s="4"/>
      <c r="F20" s="4"/>
      <c r="G20" s="225" t="s">
        <v>156</v>
      </c>
      <c r="H20" s="326" t="s">
        <v>157</v>
      </c>
      <c r="I20" s="326"/>
      <c r="J20" s="326"/>
      <c r="K20" s="326"/>
      <c r="L20" s="327"/>
    </row>
    <row r="21" spans="1:14" ht="19.95" customHeight="1" x14ac:dyDescent="0.25">
      <c r="A21" s="341" t="s">
        <v>11</v>
      </c>
      <c r="B21" s="342"/>
      <c r="C21" s="97"/>
      <c r="D21" s="5"/>
      <c r="E21" s="5"/>
      <c r="F21" s="5"/>
      <c r="G21" s="226" t="s">
        <v>156</v>
      </c>
      <c r="H21" s="328" t="s">
        <v>158</v>
      </c>
      <c r="I21" s="329"/>
      <c r="J21" s="329"/>
      <c r="K21" s="329"/>
      <c r="L21" s="330"/>
    </row>
    <row r="22" spans="1:14" ht="19.95" customHeight="1" thickBot="1" x14ac:dyDescent="0.3">
      <c r="A22" s="345" t="s">
        <v>12</v>
      </c>
      <c r="B22" s="346"/>
      <c r="C22" s="98"/>
      <c r="D22" s="6"/>
      <c r="E22" s="6"/>
      <c r="F22" s="6"/>
      <c r="G22" s="227" t="s">
        <v>156</v>
      </c>
      <c r="H22" s="348" t="s">
        <v>159</v>
      </c>
      <c r="I22" s="349"/>
      <c r="J22" s="349"/>
      <c r="K22" s="349"/>
      <c r="L22" s="350"/>
    </row>
    <row r="23" spans="1:14" ht="19.95" customHeight="1" thickBot="1" x14ac:dyDescent="0.3">
      <c r="A23" s="15"/>
      <c r="B23" s="15"/>
      <c r="C23" s="15"/>
      <c r="D23" s="167"/>
      <c r="E23" s="167"/>
      <c r="F23" s="167"/>
      <c r="G23" s="167"/>
      <c r="H23" s="167"/>
      <c r="I23" s="167"/>
      <c r="J23" s="16"/>
      <c r="K23" s="16"/>
      <c r="L23" s="16"/>
      <c r="M23" s="16"/>
      <c r="N23" s="16"/>
    </row>
    <row r="24" spans="1:14" ht="19.95" customHeight="1" thickBot="1" x14ac:dyDescent="0.3">
      <c r="A24" s="15"/>
      <c r="B24" s="320" t="s">
        <v>133</v>
      </c>
      <c r="C24" s="321"/>
      <c r="D24" s="321"/>
      <c r="E24" s="321"/>
      <c r="F24" s="321"/>
      <c r="G24" s="79"/>
      <c r="H24" s="79"/>
      <c r="I24" s="79"/>
      <c r="J24" s="80"/>
      <c r="K24" s="80"/>
      <c r="L24" s="81"/>
      <c r="M24" s="16"/>
      <c r="N24" s="16"/>
    </row>
    <row r="25" spans="1:14" ht="72.75" customHeight="1" thickBot="1" x14ac:dyDescent="0.3">
      <c r="A25" s="49" t="s">
        <v>128</v>
      </c>
      <c r="B25" s="77">
        <v>102268</v>
      </c>
      <c r="C25" s="78" t="s">
        <v>10</v>
      </c>
      <c r="D25" s="78" t="s">
        <v>65</v>
      </c>
      <c r="E25" s="78" t="s">
        <v>66</v>
      </c>
      <c r="F25" s="78" t="s">
        <v>67</v>
      </c>
      <c r="G25" s="78" t="s">
        <v>68</v>
      </c>
      <c r="H25" s="322" t="s">
        <v>127</v>
      </c>
      <c r="I25" s="323"/>
      <c r="J25" s="323"/>
      <c r="K25" s="323"/>
      <c r="L25" s="324"/>
    </row>
    <row r="26" spans="1:14" ht="19.95" customHeight="1" thickBot="1" x14ac:dyDescent="0.3">
      <c r="A26" s="315" t="s">
        <v>130</v>
      </c>
      <c r="B26" s="316"/>
      <c r="C26" s="4"/>
      <c r="D26" s="4"/>
      <c r="E26" s="4"/>
      <c r="F26" s="4"/>
      <c r="G26" s="56" t="s">
        <v>160</v>
      </c>
      <c r="H26" s="325" t="s">
        <v>457</v>
      </c>
      <c r="I26" s="326"/>
      <c r="J26" s="326"/>
      <c r="K26" s="326"/>
      <c r="L26" s="327"/>
    </row>
    <row r="27" spans="1:14" ht="19.95" customHeight="1" thickBot="1" x14ac:dyDescent="0.3">
      <c r="A27" s="315" t="s">
        <v>131</v>
      </c>
      <c r="B27" s="316"/>
      <c r="C27" s="5"/>
      <c r="D27" s="5"/>
      <c r="E27" s="5"/>
      <c r="F27" s="5"/>
      <c r="G27" s="226" t="s">
        <v>156</v>
      </c>
      <c r="H27" s="312" t="s">
        <v>459</v>
      </c>
      <c r="I27" s="313"/>
      <c r="J27" s="313"/>
      <c r="K27" s="313"/>
      <c r="L27" s="314"/>
    </row>
    <row r="28" spans="1:14" ht="19.95" customHeight="1" thickBot="1" x14ac:dyDescent="0.3">
      <c r="A28" s="310" t="s">
        <v>132</v>
      </c>
      <c r="B28" s="311"/>
      <c r="C28" s="5"/>
      <c r="D28" s="5"/>
      <c r="E28" s="5"/>
      <c r="F28" s="138" t="s">
        <v>156</v>
      </c>
      <c r="G28" s="226"/>
      <c r="H28" s="312" t="s">
        <v>458</v>
      </c>
      <c r="I28" s="313"/>
      <c r="J28" s="313"/>
      <c r="K28" s="313"/>
      <c r="L28" s="314"/>
    </row>
    <row r="29" spans="1:14" ht="19.95" customHeight="1" thickBot="1" x14ac:dyDescent="0.3">
      <c r="A29" s="315" t="s">
        <v>15</v>
      </c>
      <c r="B29" s="316"/>
      <c r="C29" s="5"/>
      <c r="D29" s="5"/>
      <c r="E29" s="5"/>
      <c r="F29" s="5"/>
      <c r="G29" s="226" t="s">
        <v>156</v>
      </c>
      <c r="H29" s="312" t="s">
        <v>161</v>
      </c>
      <c r="I29" s="313"/>
      <c r="J29" s="313"/>
      <c r="K29" s="313"/>
      <c r="L29" s="314"/>
    </row>
    <row r="30" spans="1:14" ht="19.95" customHeight="1" thickBot="1" x14ac:dyDescent="0.3">
      <c r="A30" s="315" t="s">
        <v>16</v>
      </c>
      <c r="B30" s="316"/>
      <c r="C30" s="5"/>
      <c r="D30" s="5"/>
      <c r="E30" s="5"/>
      <c r="F30" s="5"/>
      <c r="G30" s="226" t="s">
        <v>156</v>
      </c>
      <c r="H30" s="312" t="s">
        <v>162</v>
      </c>
      <c r="I30" s="313"/>
      <c r="J30" s="313"/>
      <c r="K30" s="313"/>
      <c r="L30" s="314"/>
    </row>
    <row r="31" spans="1:14" ht="19.95" customHeight="1" thickBot="1" x14ac:dyDescent="0.3">
      <c r="A31" s="315" t="s">
        <v>17</v>
      </c>
      <c r="B31" s="316"/>
      <c r="C31" s="6"/>
      <c r="D31" s="6"/>
      <c r="E31" s="6"/>
      <c r="F31" s="6"/>
      <c r="G31" s="227" t="s">
        <v>156</v>
      </c>
      <c r="H31" s="317" t="s">
        <v>460</v>
      </c>
      <c r="I31" s="318"/>
      <c r="J31" s="318"/>
      <c r="K31" s="318"/>
      <c r="L31" s="319"/>
    </row>
    <row r="32" spans="1:14" ht="19.95" customHeight="1" x14ac:dyDescent="0.25">
      <c r="A32" s="93" t="s">
        <v>18</v>
      </c>
      <c r="B32" s="94"/>
      <c r="C32" s="94"/>
      <c r="D32" s="94"/>
      <c r="E32" s="92"/>
      <c r="F32" s="92"/>
      <c r="G32" s="92"/>
      <c r="H32" s="181"/>
      <c r="I32" s="181"/>
      <c r="J32" s="183"/>
      <c r="K32" s="183"/>
      <c r="L32" s="183"/>
      <c r="M32" s="183"/>
    </row>
    <row r="33" spans="1:12" ht="19.95" customHeight="1" thickBot="1" x14ac:dyDescent="0.3"/>
    <row r="34" spans="1:12" ht="19.95" customHeight="1" thickBot="1" x14ac:dyDescent="0.3">
      <c r="A34" s="15"/>
      <c r="B34" s="320" t="s">
        <v>133</v>
      </c>
      <c r="C34" s="321"/>
      <c r="D34" s="321"/>
      <c r="E34" s="321"/>
      <c r="F34" s="321"/>
      <c r="G34" s="79"/>
      <c r="H34" s="79"/>
      <c r="I34" s="79"/>
      <c r="J34" s="80"/>
      <c r="K34" s="80"/>
      <c r="L34" s="81"/>
    </row>
    <row r="35" spans="1:12" ht="60.75" customHeight="1" thickBot="1" x14ac:dyDescent="0.3">
      <c r="A35" s="49" t="s">
        <v>128</v>
      </c>
      <c r="B35" s="77">
        <v>102269</v>
      </c>
      <c r="C35" s="78" t="s">
        <v>10</v>
      </c>
      <c r="D35" s="78" t="s">
        <v>65</v>
      </c>
      <c r="E35" s="78" t="s">
        <v>66</v>
      </c>
      <c r="F35" s="78" t="s">
        <v>67</v>
      </c>
      <c r="G35" s="78" t="s">
        <v>68</v>
      </c>
      <c r="H35" s="322" t="s">
        <v>127</v>
      </c>
      <c r="I35" s="323"/>
      <c r="J35" s="323"/>
      <c r="K35" s="323"/>
      <c r="L35" s="324"/>
    </row>
    <row r="36" spans="1:12" ht="19.95" customHeight="1" thickBot="1" x14ac:dyDescent="0.3">
      <c r="A36" s="315" t="s">
        <v>130</v>
      </c>
      <c r="B36" s="316"/>
      <c r="C36" s="4"/>
      <c r="D36" s="4"/>
      <c r="E36" s="4"/>
      <c r="F36" s="142"/>
      <c r="G36" s="228" t="s">
        <v>156</v>
      </c>
      <c r="H36" s="325" t="s">
        <v>461</v>
      </c>
      <c r="I36" s="326"/>
      <c r="J36" s="326"/>
      <c r="K36" s="326"/>
      <c r="L36" s="327"/>
    </row>
    <row r="37" spans="1:12" ht="19.95" customHeight="1" thickBot="1" x14ac:dyDescent="0.3">
      <c r="A37" s="315" t="s">
        <v>131</v>
      </c>
      <c r="B37" s="316"/>
      <c r="C37" s="5"/>
      <c r="D37" s="5"/>
      <c r="E37" s="5"/>
      <c r="F37" s="138" t="s">
        <v>156</v>
      </c>
      <c r="G37" s="226"/>
      <c r="H37" s="331" t="s">
        <v>462</v>
      </c>
      <c r="I37" s="329"/>
      <c r="J37" s="329"/>
      <c r="K37" s="329"/>
      <c r="L37" s="330"/>
    </row>
    <row r="38" spans="1:12" ht="19.95" customHeight="1" thickBot="1" x14ac:dyDescent="0.3">
      <c r="A38" s="310" t="s">
        <v>132</v>
      </c>
      <c r="B38" s="311"/>
      <c r="C38" s="5"/>
      <c r="D38" s="5"/>
      <c r="E38" s="5"/>
      <c r="F38" s="138"/>
      <c r="G38" s="226" t="s">
        <v>156</v>
      </c>
      <c r="H38" s="331" t="s">
        <v>463</v>
      </c>
      <c r="I38" s="329"/>
      <c r="J38" s="329"/>
      <c r="K38" s="329"/>
      <c r="L38" s="330"/>
    </row>
    <row r="39" spans="1:12" ht="19.95" customHeight="1" thickBot="1" x14ac:dyDescent="0.3">
      <c r="A39" s="315" t="s">
        <v>15</v>
      </c>
      <c r="B39" s="316"/>
      <c r="C39" s="5"/>
      <c r="D39" s="5"/>
      <c r="E39" s="5"/>
      <c r="F39" s="138"/>
      <c r="G39" s="226" t="s">
        <v>156</v>
      </c>
      <c r="H39" s="331" t="s">
        <v>464</v>
      </c>
      <c r="I39" s="329"/>
      <c r="J39" s="329"/>
      <c r="K39" s="329"/>
      <c r="L39" s="330"/>
    </row>
    <row r="40" spans="1:12" ht="19.95" customHeight="1" thickBot="1" x14ac:dyDescent="0.3">
      <c r="A40" s="315" t="s">
        <v>16</v>
      </c>
      <c r="B40" s="316"/>
      <c r="C40" s="5"/>
      <c r="D40" s="5"/>
      <c r="E40" s="5"/>
      <c r="F40" s="138" t="s">
        <v>156</v>
      </c>
      <c r="G40" s="226"/>
      <c r="H40" s="312" t="s">
        <v>465</v>
      </c>
      <c r="I40" s="313"/>
      <c r="J40" s="313"/>
      <c r="K40" s="313"/>
      <c r="L40" s="314"/>
    </row>
    <row r="41" spans="1:12" ht="19.95" customHeight="1" thickBot="1" x14ac:dyDescent="0.3">
      <c r="A41" s="315" t="s">
        <v>17</v>
      </c>
      <c r="B41" s="316"/>
      <c r="C41" s="6"/>
      <c r="D41" s="6"/>
      <c r="E41" s="6"/>
      <c r="F41" s="148"/>
      <c r="G41" s="227" t="s">
        <v>156</v>
      </c>
      <c r="H41" s="317" t="s">
        <v>466</v>
      </c>
      <c r="I41" s="318"/>
      <c r="J41" s="318"/>
      <c r="K41" s="318"/>
      <c r="L41" s="319"/>
    </row>
    <row r="42" spans="1:12" ht="19.95" customHeight="1" x14ac:dyDescent="0.25">
      <c r="A42" s="93" t="s">
        <v>134</v>
      </c>
      <c r="B42" s="94"/>
      <c r="C42" s="94"/>
      <c r="D42" s="94"/>
      <c r="E42" s="92"/>
      <c r="F42" s="92"/>
      <c r="G42" s="92"/>
      <c r="H42" s="181"/>
      <c r="I42" s="181"/>
      <c r="J42" s="183"/>
      <c r="K42" s="183"/>
      <c r="L42" s="183"/>
    </row>
    <row r="43" spans="1:12" ht="19.95" customHeight="1" thickBot="1" x14ac:dyDescent="0.3"/>
    <row r="44" spans="1:12" ht="19.95" customHeight="1" thickBot="1" x14ac:dyDescent="0.3">
      <c r="A44" s="15"/>
      <c r="B44" s="320" t="s">
        <v>133</v>
      </c>
      <c r="C44" s="321"/>
      <c r="D44" s="321"/>
      <c r="E44" s="321"/>
      <c r="F44" s="321"/>
      <c r="G44" s="79"/>
      <c r="H44" s="79"/>
      <c r="I44" s="79"/>
      <c r="J44" s="80"/>
      <c r="K44" s="80"/>
      <c r="L44" s="81"/>
    </row>
    <row r="45" spans="1:12" ht="54.75" customHeight="1" thickBot="1" x14ac:dyDescent="0.3">
      <c r="A45" s="49" t="s">
        <v>128</v>
      </c>
      <c r="B45" s="77">
        <v>102270</v>
      </c>
      <c r="C45" s="78" t="s">
        <v>10</v>
      </c>
      <c r="D45" s="78" t="s">
        <v>65</v>
      </c>
      <c r="E45" s="78" t="s">
        <v>66</v>
      </c>
      <c r="F45" s="78" t="s">
        <v>67</v>
      </c>
      <c r="G45" s="78" t="s">
        <v>68</v>
      </c>
      <c r="H45" s="322" t="s">
        <v>127</v>
      </c>
      <c r="I45" s="323"/>
      <c r="J45" s="323"/>
      <c r="K45" s="323"/>
      <c r="L45" s="324"/>
    </row>
    <row r="46" spans="1:12" ht="19.95" customHeight="1" thickBot="1" x14ac:dyDescent="0.3">
      <c r="A46" s="315" t="s">
        <v>130</v>
      </c>
      <c r="B46" s="316"/>
      <c r="C46" s="4"/>
      <c r="D46" s="4"/>
      <c r="E46" s="4"/>
      <c r="F46" s="142" t="s">
        <v>156</v>
      </c>
      <c r="G46" s="56"/>
      <c r="H46" s="325" t="s">
        <v>467</v>
      </c>
      <c r="I46" s="326"/>
      <c r="J46" s="326"/>
      <c r="K46" s="326"/>
      <c r="L46" s="327"/>
    </row>
    <row r="47" spans="1:12" ht="19.95" customHeight="1" thickBot="1" x14ac:dyDescent="0.3">
      <c r="A47" s="315" t="s">
        <v>131</v>
      </c>
      <c r="B47" s="316"/>
      <c r="C47" s="5"/>
      <c r="D47" s="5"/>
      <c r="E47" s="5"/>
      <c r="F47" s="5"/>
      <c r="G47" s="226" t="s">
        <v>156</v>
      </c>
      <c r="H47" s="312" t="s">
        <v>468</v>
      </c>
      <c r="I47" s="313"/>
      <c r="J47" s="313"/>
      <c r="K47" s="313"/>
      <c r="L47" s="314"/>
    </row>
    <row r="48" spans="1:12" ht="19.95" customHeight="1" thickBot="1" x14ac:dyDescent="0.3">
      <c r="A48" s="310" t="s">
        <v>132</v>
      </c>
      <c r="B48" s="311"/>
      <c r="C48" s="5"/>
      <c r="D48" s="5"/>
      <c r="E48" s="5"/>
      <c r="F48" s="5"/>
      <c r="G48" s="226" t="s">
        <v>156</v>
      </c>
      <c r="H48" s="312" t="s">
        <v>469</v>
      </c>
      <c r="I48" s="313"/>
      <c r="J48" s="313"/>
      <c r="K48" s="313"/>
      <c r="L48" s="314"/>
    </row>
    <row r="49" spans="1:12" ht="19.95" customHeight="1" thickBot="1" x14ac:dyDescent="0.3">
      <c r="A49" s="315" t="s">
        <v>15</v>
      </c>
      <c r="B49" s="316"/>
      <c r="C49" s="5"/>
      <c r="D49" s="5"/>
      <c r="E49" s="5"/>
      <c r="F49" s="5"/>
      <c r="G49" s="226" t="s">
        <v>156</v>
      </c>
      <c r="H49" s="312" t="s">
        <v>470</v>
      </c>
      <c r="I49" s="313"/>
      <c r="J49" s="313"/>
      <c r="K49" s="313"/>
      <c r="L49" s="314"/>
    </row>
    <row r="50" spans="1:12" ht="19.95" customHeight="1" thickBot="1" x14ac:dyDescent="0.3">
      <c r="A50" s="315" t="s">
        <v>16</v>
      </c>
      <c r="B50" s="316"/>
      <c r="C50" s="5"/>
      <c r="D50" s="5"/>
      <c r="E50" s="5"/>
      <c r="F50" s="138" t="s">
        <v>156</v>
      </c>
      <c r="G50" s="57"/>
      <c r="H50" s="312" t="s">
        <v>471</v>
      </c>
      <c r="I50" s="313"/>
      <c r="J50" s="313"/>
      <c r="K50" s="313"/>
      <c r="L50" s="314"/>
    </row>
    <row r="51" spans="1:12" ht="19.95" customHeight="1" thickBot="1" x14ac:dyDescent="0.3">
      <c r="A51" s="315" t="s">
        <v>17</v>
      </c>
      <c r="B51" s="316"/>
      <c r="C51" s="6"/>
      <c r="D51" s="6"/>
      <c r="E51" s="6"/>
      <c r="F51" s="6"/>
      <c r="G51" s="227" t="s">
        <v>156</v>
      </c>
      <c r="H51" s="317" t="s">
        <v>472</v>
      </c>
      <c r="I51" s="318"/>
      <c r="J51" s="318"/>
      <c r="K51" s="318"/>
      <c r="L51" s="319"/>
    </row>
    <row r="52" spans="1:12" ht="19.95" customHeight="1" x14ac:dyDescent="0.25">
      <c r="A52" s="93" t="s">
        <v>134</v>
      </c>
      <c r="B52" s="94"/>
      <c r="C52" s="94"/>
      <c r="D52" s="94"/>
      <c r="E52" s="92"/>
      <c r="F52" s="92"/>
      <c r="G52" s="92"/>
      <c r="H52" s="181"/>
      <c r="I52" s="181"/>
      <c r="J52" s="183"/>
      <c r="K52" s="183"/>
      <c r="L52" s="183"/>
    </row>
    <row r="53" spans="1:12" ht="19.95" customHeight="1" x14ac:dyDescent="0.25"/>
    <row r="54" spans="1:12" ht="19.95" customHeight="1" x14ac:dyDescent="0.25">
      <c r="A54" s="93"/>
      <c r="B54" s="94"/>
      <c r="C54" s="94"/>
      <c r="D54" s="94"/>
      <c r="E54" s="92"/>
      <c r="F54" s="92"/>
      <c r="G54" s="92"/>
      <c r="H54" s="181"/>
      <c r="I54" s="181"/>
      <c r="J54" s="183"/>
      <c r="K54" s="183"/>
      <c r="L54" s="183"/>
    </row>
    <row r="55" spans="1:12" ht="19.95" customHeight="1" x14ac:dyDescent="0.25">
      <c r="A55" s="93"/>
      <c r="B55" s="94"/>
      <c r="C55" s="94"/>
      <c r="D55" s="94"/>
      <c r="E55" s="92"/>
      <c r="F55" s="92"/>
      <c r="G55" s="92"/>
      <c r="H55" s="181"/>
      <c r="I55" s="181"/>
      <c r="J55" s="183"/>
      <c r="K55" s="183"/>
      <c r="L55" s="183"/>
    </row>
    <row r="56" spans="1:12" ht="19.95" customHeight="1" thickBot="1" x14ac:dyDescent="0.3"/>
    <row r="57" spans="1:12" ht="19.95" customHeight="1" thickBot="1" x14ac:dyDescent="0.3">
      <c r="A57" s="15"/>
      <c r="B57" s="320" t="s">
        <v>133</v>
      </c>
      <c r="C57" s="321"/>
      <c r="D57" s="321"/>
      <c r="E57" s="321"/>
      <c r="F57" s="321"/>
      <c r="G57" s="79"/>
      <c r="H57" s="79"/>
      <c r="I57" s="79"/>
      <c r="J57" s="80"/>
      <c r="K57" s="80"/>
      <c r="L57" s="81"/>
    </row>
    <row r="58" spans="1:12" ht="53.25" customHeight="1" thickBot="1" x14ac:dyDescent="0.3">
      <c r="A58" s="49" t="s">
        <v>128</v>
      </c>
      <c r="B58" s="77">
        <v>102271</v>
      </c>
      <c r="C58" s="78" t="s">
        <v>10</v>
      </c>
      <c r="D58" s="78" t="s">
        <v>65</v>
      </c>
      <c r="E58" s="78" t="s">
        <v>66</v>
      </c>
      <c r="F58" s="78" t="s">
        <v>67</v>
      </c>
      <c r="G58" s="78" t="s">
        <v>68</v>
      </c>
      <c r="H58" s="322" t="s">
        <v>127</v>
      </c>
      <c r="I58" s="323"/>
      <c r="J58" s="323"/>
      <c r="K58" s="323"/>
      <c r="L58" s="324"/>
    </row>
    <row r="59" spans="1:12" ht="19.95" customHeight="1" thickBot="1" x14ac:dyDescent="0.3">
      <c r="A59" s="315" t="s">
        <v>130</v>
      </c>
      <c r="B59" s="316"/>
      <c r="C59" s="4"/>
      <c r="D59" s="4"/>
      <c r="E59" s="4"/>
      <c r="F59" s="4"/>
      <c r="G59" s="228" t="s">
        <v>156</v>
      </c>
      <c r="H59" s="325" t="s">
        <v>473</v>
      </c>
      <c r="I59" s="326"/>
      <c r="J59" s="326"/>
      <c r="K59" s="326"/>
      <c r="L59" s="327"/>
    </row>
    <row r="60" spans="1:12" ht="19.95" customHeight="1" thickBot="1" x14ac:dyDescent="0.3">
      <c r="A60" s="315" t="s">
        <v>131</v>
      </c>
      <c r="B60" s="316"/>
      <c r="C60" s="5"/>
      <c r="D60" s="5"/>
      <c r="E60" s="5"/>
      <c r="F60" s="5"/>
      <c r="G60" s="226" t="s">
        <v>156</v>
      </c>
      <c r="H60" s="312" t="s">
        <v>474</v>
      </c>
      <c r="I60" s="313"/>
      <c r="J60" s="313"/>
      <c r="K60" s="313"/>
      <c r="L60" s="314"/>
    </row>
    <row r="61" spans="1:12" ht="19.95" customHeight="1" thickBot="1" x14ac:dyDescent="0.3">
      <c r="A61" s="310" t="s">
        <v>132</v>
      </c>
      <c r="B61" s="311"/>
      <c r="C61" s="5"/>
      <c r="D61" s="5"/>
      <c r="E61" s="5"/>
      <c r="F61" s="5"/>
      <c r="G61" s="226" t="s">
        <v>156</v>
      </c>
      <c r="H61" s="312" t="s">
        <v>475</v>
      </c>
      <c r="I61" s="313"/>
      <c r="J61" s="313"/>
      <c r="K61" s="313"/>
      <c r="L61" s="314"/>
    </row>
    <row r="62" spans="1:12" ht="19.95" customHeight="1" thickBot="1" x14ac:dyDescent="0.3">
      <c r="A62" s="315" t="s">
        <v>15</v>
      </c>
      <c r="B62" s="316"/>
      <c r="C62" s="5"/>
      <c r="D62" s="5"/>
      <c r="E62" s="5"/>
      <c r="F62" s="5"/>
      <c r="G62" s="226" t="s">
        <v>156</v>
      </c>
      <c r="H62" s="312" t="s">
        <v>476</v>
      </c>
      <c r="I62" s="313"/>
      <c r="J62" s="313"/>
      <c r="K62" s="313"/>
      <c r="L62" s="314"/>
    </row>
    <row r="63" spans="1:12" ht="19.95" customHeight="1" thickBot="1" x14ac:dyDescent="0.3">
      <c r="A63" s="315" t="s">
        <v>16</v>
      </c>
      <c r="B63" s="316"/>
      <c r="C63" s="5"/>
      <c r="D63" s="5"/>
      <c r="E63" s="5"/>
      <c r="F63" s="5"/>
      <c r="G63" s="226" t="s">
        <v>156</v>
      </c>
      <c r="H63" s="312" t="s">
        <v>477</v>
      </c>
      <c r="I63" s="313"/>
      <c r="J63" s="313"/>
      <c r="K63" s="313"/>
      <c r="L63" s="314"/>
    </row>
    <row r="64" spans="1:12" ht="19.95" customHeight="1" thickBot="1" x14ac:dyDescent="0.3">
      <c r="A64" s="315" t="s">
        <v>17</v>
      </c>
      <c r="B64" s="316"/>
      <c r="C64" s="6"/>
      <c r="D64" s="6"/>
      <c r="E64" s="6"/>
      <c r="F64" s="148" t="s">
        <v>156</v>
      </c>
      <c r="G64" s="58"/>
      <c r="H64" s="317" t="s">
        <v>478</v>
      </c>
      <c r="I64" s="318"/>
      <c r="J64" s="318"/>
      <c r="K64" s="318"/>
      <c r="L64" s="319"/>
    </row>
    <row r="65" spans="1:12" ht="19.95" customHeight="1" x14ac:dyDescent="0.25">
      <c r="A65" s="93" t="s">
        <v>134</v>
      </c>
      <c r="B65" s="94"/>
      <c r="C65" s="94"/>
      <c r="D65" s="94"/>
      <c r="E65" s="92"/>
      <c r="F65" s="92"/>
      <c r="G65" s="92"/>
      <c r="H65" s="181"/>
      <c r="I65" s="181"/>
      <c r="J65" s="183"/>
      <c r="K65" s="183"/>
      <c r="L65" s="183"/>
    </row>
    <row r="66" spans="1:12" ht="19.95" customHeight="1" thickBot="1" x14ac:dyDescent="0.3"/>
    <row r="67" spans="1:12" ht="19.95" customHeight="1" thickBot="1" x14ac:dyDescent="0.3">
      <c r="A67" s="15"/>
      <c r="B67" s="320" t="s">
        <v>133</v>
      </c>
      <c r="C67" s="321"/>
      <c r="D67" s="321"/>
      <c r="E67" s="321"/>
      <c r="F67" s="321"/>
      <c r="G67" s="79"/>
      <c r="H67" s="79"/>
      <c r="I67" s="79"/>
      <c r="J67" s="80"/>
      <c r="K67" s="80"/>
      <c r="L67" s="81"/>
    </row>
    <row r="68" spans="1:12" ht="59.25" customHeight="1" thickBot="1" x14ac:dyDescent="0.3">
      <c r="A68" s="49" t="s">
        <v>128</v>
      </c>
      <c r="B68" s="77">
        <v>102272</v>
      </c>
      <c r="C68" s="78" t="s">
        <v>10</v>
      </c>
      <c r="D68" s="78" t="s">
        <v>65</v>
      </c>
      <c r="E68" s="78" t="s">
        <v>66</v>
      </c>
      <c r="F68" s="78" t="s">
        <v>67</v>
      </c>
      <c r="G68" s="78" t="s">
        <v>68</v>
      </c>
      <c r="H68" s="322" t="s">
        <v>127</v>
      </c>
      <c r="I68" s="323"/>
      <c r="J68" s="323"/>
      <c r="K68" s="323"/>
      <c r="L68" s="324"/>
    </row>
    <row r="69" spans="1:12" ht="19.95" customHeight="1" thickBot="1" x14ac:dyDescent="0.3">
      <c r="A69" s="315" t="s">
        <v>130</v>
      </c>
      <c r="B69" s="316"/>
      <c r="C69" s="4"/>
      <c r="D69" s="4"/>
      <c r="E69" s="4"/>
      <c r="F69" s="142" t="s">
        <v>156</v>
      </c>
      <c r="G69" s="56"/>
      <c r="H69" s="325" t="s">
        <v>482</v>
      </c>
      <c r="I69" s="326"/>
      <c r="J69" s="326"/>
      <c r="K69" s="326"/>
      <c r="L69" s="327"/>
    </row>
    <row r="70" spans="1:12" ht="19.95" customHeight="1" thickBot="1" x14ac:dyDescent="0.3">
      <c r="A70" s="315" t="s">
        <v>131</v>
      </c>
      <c r="B70" s="316"/>
      <c r="C70" s="5"/>
      <c r="D70" s="5"/>
      <c r="E70" s="5"/>
      <c r="F70" s="5"/>
      <c r="G70" s="226" t="s">
        <v>156</v>
      </c>
      <c r="H70" s="312" t="s">
        <v>481</v>
      </c>
      <c r="I70" s="313"/>
      <c r="J70" s="313"/>
      <c r="K70" s="313"/>
      <c r="L70" s="314"/>
    </row>
    <row r="71" spans="1:12" ht="19.95" customHeight="1" thickBot="1" x14ac:dyDescent="0.3">
      <c r="A71" s="310" t="s">
        <v>132</v>
      </c>
      <c r="B71" s="311"/>
      <c r="C71" s="5"/>
      <c r="D71" s="5"/>
      <c r="E71" s="5"/>
      <c r="F71" s="5"/>
      <c r="G71" s="226" t="s">
        <v>156</v>
      </c>
      <c r="H71" s="312" t="s">
        <v>480</v>
      </c>
      <c r="I71" s="313"/>
      <c r="J71" s="313"/>
      <c r="K71" s="313"/>
      <c r="L71" s="314"/>
    </row>
    <row r="72" spans="1:12" ht="19.95" customHeight="1" thickBot="1" x14ac:dyDescent="0.3">
      <c r="A72" s="315" t="s">
        <v>15</v>
      </c>
      <c r="B72" s="316"/>
      <c r="C72" s="5"/>
      <c r="D72" s="5"/>
      <c r="E72" s="5"/>
      <c r="F72" s="5"/>
      <c r="G72" s="226" t="s">
        <v>156</v>
      </c>
      <c r="H72" s="312" t="s">
        <v>479</v>
      </c>
      <c r="I72" s="313"/>
      <c r="J72" s="313"/>
      <c r="K72" s="313"/>
      <c r="L72" s="314"/>
    </row>
    <row r="73" spans="1:12" ht="19.95" customHeight="1" thickBot="1" x14ac:dyDescent="0.3">
      <c r="A73" s="315" t="s">
        <v>16</v>
      </c>
      <c r="B73" s="316"/>
      <c r="C73" s="5"/>
      <c r="D73" s="5"/>
      <c r="E73" s="5"/>
      <c r="F73" s="138" t="s">
        <v>156</v>
      </c>
      <c r="G73" s="57"/>
      <c r="H73" s="312" t="s">
        <v>167</v>
      </c>
      <c r="I73" s="313"/>
      <c r="J73" s="313"/>
      <c r="K73" s="313"/>
      <c r="L73" s="314"/>
    </row>
    <row r="74" spans="1:12" ht="19.95" customHeight="1" thickBot="1" x14ac:dyDescent="0.3">
      <c r="A74" s="315" t="s">
        <v>17</v>
      </c>
      <c r="B74" s="316"/>
      <c r="C74" s="6"/>
      <c r="D74" s="6"/>
      <c r="E74" s="6"/>
      <c r="F74" s="6"/>
      <c r="G74" s="227" t="s">
        <v>156</v>
      </c>
      <c r="H74" s="317" t="s">
        <v>168</v>
      </c>
      <c r="I74" s="318"/>
      <c r="J74" s="318"/>
      <c r="K74" s="318"/>
      <c r="L74" s="319"/>
    </row>
    <row r="75" spans="1:12" ht="19.95" customHeight="1" x14ac:dyDescent="0.25">
      <c r="A75" s="93" t="s">
        <v>134</v>
      </c>
      <c r="B75" s="94"/>
      <c r="C75" s="94"/>
      <c r="D75" s="94"/>
      <c r="E75" s="92"/>
      <c r="F75" s="92"/>
      <c r="G75" s="92"/>
      <c r="H75" s="181"/>
      <c r="I75" s="181"/>
      <c r="J75" s="183"/>
      <c r="K75" s="183"/>
      <c r="L75" s="183"/>
    </row>
    <row r="76" spans="1:12" ht="19.95" customHeight="1" thickBot="1" x14ac:dyDescent="0.3"/>
    <row r="77" spans="1:12" ht="19.95" customHeight="1" thickBot="1" x14ac:dyDescent="0.3">
      <c r="A77" s="15"/>
      <c r="B77" s="320" t="s">
        <v>133</v>
      </c>
      <c r="C77" s="321"/>
      <c r="D77" s="321"/>
      <c r="E77" s="321"/>
      <c r="F77" s="321"/>
      <c r="G77" s="79"/>
      <c r="H77" s="79"/>
      <c r="I77" s="79"/>
      <c r="J77" s="80"/>
      <c r="K77" s="80"/>
      <c r="L77" s="81"/>
    </row>
    <row r="78" spans="1:12" ht="61.5" customHeight="1" thickBot="1" x14ac:dyDescent="0.3">
      <c r="A78" s="49" t="s">
        <v>128</v>
      </c>
      <c r="B78" s="77">
        <v>102273</v>
      </c>
      <c r="C78" s="78" t="s">
        <v>10</v>
      </c>
      <c r="D78" s="78" t="s">
        <v>65</v>
      </c>
      <c r="E78" s="78" t="s">
        <v>66</v>
      </c>
      <c r="F78" s="78" t="s">
        <v>67</v>
      </c>
      <c r="G78" s="78" t="s">
        <v>68</v>
      </c>
      <c r="H78" s="322" t="s">
        <v>127</v>
      </c>
      <c r="I78" s="323"/>
      <c r="J78" s="323"/>
      <c r="K78" s="323"/>
      <c r="L78" s="324"/>
    </row>
    <row r="79" spans="1:12" ht="19.95" customHeight="1" thickBot="1" x14ac:dyDescent="0.3">
      <c r="A79" s="315" t="s">
        <v>130</v>
      </c>
      <c r="B79" s="316"/>
      <c r="C79" s="4"/>
      <c r="D79" s="4"/>
      <c r="E79" s="4"/>
      <c r="F79" s="4"/>
      <c r="G79" s="228" t="s">
        <v>156</v>
      </c>
      <c r="H79" s="325" t="s">
        <v>483</v>
      </c>
      <c r="I79" s="326"/>
      <c r="J79" s="326"/>
      <c r="K79" s="326"/>
      <c r="L79" s="327"/>
    </row>
    <row r="80" spans="1:12" ht="19.95" customHeight="1" thickBot="1" x14ac:dyDescent="0.3">
      <c r="A80" s="315" t="s">
        <v>131</v>
      </c>
      <c r="B80" s="316"/>
      <c r="C80" s="5"/>
      <c r="D80" s="5"/>
      <c r="E80" s="5"/>
      <c r="F80" s="5"/>
      <c r="G80" s="226" t="s">
        <v>156</v>
      </c>
      <c r="H80" s="312" t="s">
        <v>484</v>
      </c>
      <c r="I80" s="313"/>
      <c r="J80" s="313"/>
      <c r="K80" s="313"/>
      <c r="L80" s="314"/>
    </row>
    <row r="81" spans="1:12" ht="19.95" customHeight="1" thickBot="1" x14ac:dyDescent="0.3">
      <c r="A81" s="310" t="s">
        <v>132</v>
      </c>
      <c r="B81" s="311"/>
      <c r="C81" s="5"/>
      <c r="D81" s="5"/>
      <c r="E81" s="5"/>
      <c r="F81" s="5"/>
      <c r="G81" s="226" t="s">
        <v>156</v>
      </c>
      <c r="H81" s="312" t="s">
        <v>485</v>
      </c>
      <c r="I81" s="313"/>
      <c r="J81" s="313"/>
      <c r="K81" s="313"/>
      <c r="L81" s="314"/>
    </row>
    <row r="82" spans="1:12" ht="19.95" customHeight="1" thickBot="1" x14ac:dyDescent="0.3">
      <c r="A82" s="315" t="s">
        <v>15</v>
      </c>
      <c r="B82" s="316"/>
      <c r="C82" s="5"/>
      <c r="D82" s="5"/>
      <c r="E82" s="5"/>
      <c r="F82" s="5"/>
      <c r="G82" s="226" t="s">
        <v>156</v>
      </c>
      <c r="H82" s="312" t="s">
        <v>486</v>
      </c>
      <c r="I82" s="313"/>
      <c r="J82" s="313"/>
      <c r="K82" s="313"/>
      <c r="L82" s="314"/>
    </row>
    <row r="83" spans="1:12" ht="19.95" customHeight="1" thickBot="1" x14ac:dyDescent="0.3">
      <c r="A83" s="315" t="s">
        <v>16</v>
      </c>
      <c r="B83" s="316"/>
      <c r="C83" s="5"/>
      <c r="D83" s="5"/>
      <c r="E83" s="5"/>
      <c r="F83" s="5"/>
      <c r="G83" s="226" t="s">
        <v>156</v>
      </c>
      <c r="H83" s="312" t="s">
        <v>487</v>
      </c>
      <c r="I83" s="313"/>
      <c r="J83" s="313"/>
      <c r="K83" s="313"/>
      <c r="L83" s="314"/>
    </row>
    <row r="84" spans="1:12" ht="19.95" customHeight="1" thickBot="1" x14ac:dyDescent="0.3">
      <c r="A84" s="315" t="s">
        <v>17</v>
      </c>
      <c r="B84" s="316"/>
      <c r="C84" s="6"/>
      <c r="D84" s="6"/>
      <c r="E84" s="6"/>
      <c r="F84" s="6"/>
      <c r="G84" s="227" t="s">
        <v>156</v>
      </c>
      <c r="H84" s="317" t="s">
        <v>488</v>
      </c>
      <c r="I84" s="318"/>
      <c r="J84" s="318"/>
      <c r="K84" s="318"/>
      <c r="L84" s="319"/>
    </row>
    <row r="85" spans="1:12" ht="19.95" customHeight="1" x14ac:dyDescent="0.25">
      <c r="A85" s="93" t="s">
        <v>134</v>
      </c>
      <c r="B85" s="94"/>
      <c r="C85" s="94"/>
      <c r="D85" s="94"/>
      <c r="E85" s="92"/>
      <c r="F85" s="92"/>
      <c r="G85" s="92"/>
      <c r="H85" s="181"/>
      <c r="I85" s="181"/>
      <c r="J85" s="183"/>
      <c r="K85" s="183"/>
      <c r="L85" s="183"/>
    </row>
    <row r="86" spans="1:12" ht="19.95" customHeight="1" x14ac:dyDescent="0.25">
      <c r="A86" s="93"/>
      <c r="B86" s="94"/>
      <c r="C86" s="94"/>
      <c r="D86" s="94"/>
      <c r="E86" s="92"/>
      <c r="F86" s="92"/>
      <c r="G86" s="92"/>
      <c r="H86" s="181"/>
      <c r="I86" s="181"/>
      <c r="J86" s="183"/>
      <c r="K86" s="183"/>
      <c r="L86" s="183"/>
    </row>
    <row r="87" spans="1:12" ht="19.95" customHeight="1" thickBot="1" x14ac:dyDescent="0.3"/>
    <row r="88" spans="1:12" ht="19.95" customHeight="1" thickBot="1" x14ac:dyDescent="0.3">
      <c r="A88" s="15"/>
      <c r="B88" s="320" t="s">
        <v>133</v>
      </c>
      <c r="C88" s="321"/>
      <c r="D88" s="321"/>
      <c r="E88" s="321"/>
      <c r="F88" s="321"/>
      <c r="G88" s="79"/>
      <c r="H88" s="79"/>
      <c r="I88" s="79"/>
      <c r="J88" s="80"/>
      <c r="K88" s="80"/>
      <c r="L88" s="81"/>
    </row>
    <row r="89" spans="1:12" ht="60" customHeight="1" thickBot="1" x14ac:dyDescent="0.3">
      <c r="A89" s="49" t="s">
        <v>128</v>
      </c>
      <c r="B89" s="77">
        <v>102274</v>
      </c>
      <c r="C89" s="78" t="s">
        <v>10</v>
      </c>
      <c r="D89" s="78" t="s">
        <v>65</v>
      </c>
      <c r="E89" s="78" t="s">
        <v>66</v>
      </c>
      <c r="F89" s="78" t="s">
        <v>67</v>
      </c>
      <c r="G89" s="78" t="s">
        <v>68</v>
      </c>
      <c r="H89" s="322" t="s">
        <v>127</v>
      </c>
      <c r="I89" s="323"/>
      <c r="J89" s="323"/>
      <c r="K89" s="323"/>
      <c r="L89" s="324"/>
    </row>
    <row r="90" spans="1:12" ht="19.95" customHeight="1" thickBot="1" x14ac:dyDescent="0.3">
      <c r="A90" s="315" t="s">
        <v>130</v>
      </c>
      <c r="B90" s="316"/>
      <c r="C90" s="4"/>
      <c r="D90" s="4" t="s">
        <v>156</v>
      </c>
      <c r="E90" s="4"/>
      <c r="F90" s="4"/>
      <c r="G90" s="228"/>
      <c r="H90" s="325" t="s">
        <v>489</v>
      </c>
      <c r="I90" s="326"/>
      <c r="J90" s="326"/>
      <c r="K90" s="326"/>
      <c r="L90" s="327"/>
    </row>
    <row r="91" spans="1:12" ht="19.95" customHeight="1" thickBot="1" x14ac:dyDescent="0.3">
      <c r="A91" s="315" t="s">
        <v>131</v>
      </c>
      <c r="B91" s="316"/>
      <c r="C91" s="5"/>
      <c r="D91" s="5" t="s">
        <v>156</v>
      </c>
      <c r="E91" s="5"/>
      <c r="F91" s="5"/>
      <c r="G91" s="226"/>
      <c r="H91" s="312" t="s">
        <v>490</v>
      </c>
      <c r="I91" s="313"/>
      <c r="J91" s="313"/>
      <c r="K91" s="313"/>
      <c r="L91" s="314"/>
    </row>
    <row r="92" spans="1:12" ht="19.95" customHeight="1" thickBot="1" x14ac:dyDescent="0.3">
      <c r="A92" s="310" t="s">
        <v>132</v>
      </c>
      <c r="B92" s="311"/>
      <c r="C92" s="5"/>
      <c r="D92" s="5" t="s">
        <v>156</v>
      </c>
      <c r="E92" s="5"/>
      <c r="F92" s="5"/>
      <c r="G92" s="226"/>
      <c r="H92" s="312" t="s">
        <v>491</v>
      </c>
      <c r="I92" s="313"/>
      <c r="J92" s="313"/>
      <c r="K92" s="313"/>
      <c r="L92" s="314"/>
    </row>
    <row r="93" spans="1:12" ht="19.95" customHeight="1" thickBot="1" x14ac:dyDescent="0.3">
      <c r="A93" s="315" t="s">
        <v>15</v>
      </c>
      <c r="B93" s="316"/>
      <c r="C93" s="5"/>
      <c r="D93" s="5"/>
      <c r="E93" s="5" t="s">
        <v>156</v>
      </c>
      <c r="F93" s="5"/>
      <c r="G93" s="226"/>
      <c r="H93" s="312" t="s">
        <v>492</v>
      </c>
      <c r="I93" s="313"/>
      <c r="J93" s="313"/>
      <c r="K93" s="313"/>
      <c r="L93" s="314"/>
    </row>
    <row r="94" spans="1:12" ht="19.95" customHeight="1" thickBot="1" x14ac:dyDescent="0.3">
      <c r="A94" s="315" t="s">
        <v>16</v>
      </c>
      <c r="B94" s="316"/>
      <c r="C94" s="5"/>
      <c r="D94" s="5" t="s">
        <v>156</v>
      </c>
      <c r="E94" s="5"/>
      <c r="F94" s="138"/>
      <c r="G94" s="57"/>
      <c r="H94" s="312" t="s">
        <v>493</v>
      </c>
      <c r="I94" s="313"/>
      <c r="J94" s="313"/>
      <c r="K94" s="313"/>
      <c r="L94" s="314"/>
    </row>
    <row r="95" spans="1:12" ht="19.95" customHeight="1" thickBot="1" x14ac:dyDescent="0.3">
      <c r="A95" s="315" t="s">
        <v>17</v>
      </c>
      <c r="B95" s="316"/>
      <c r="C95" s="6"/>
      <c r="D95" s="6" t="s">
        <v>156</v>
      </c>
      <c r="E95" s="6"/>
      <c r="F95" s="6"/>
      <c r="G95" s="227"/>
      <c r="H95" s="317" t="s">
        <v>494</v>
      </c>
      <c r="I95" s="318"/>
      <c r="J95" s="318"/>
      <c r="K95" s="318"/>
      <c r="L95" s="319"/>
    </row>
    <row r="96" spans="1:12" ht="19.95" customHeight="1" x14ac:dyDescent="0.25">
      <c r="A96" s="93" t="s">
        <v>134</v>
      </c>
      <c r="B96" s="94"/>
      <c r="C96" s="94"/>
      <c r="D96" s="94"/>
      <c r="E96" s="92"/>
      <c r="F96" s="92"/>
      <c r="G96" s="92"/>
      <c r="H96" s="181"/>
      <c r="I96" s="181"/>
      <c r="J96" s="183"/>
      <c r="K96" s="183"/>
      <c r="L96" s="183"/>
    </row>
    <row r="97" spans="1:12" ht="19.95" customHeight="1" thickBot="1" x14ac:dyDescent="0.3"/>
    <row r="98" spans="1:12" ht="19.95" customHeight="1" thickBot="1" x14ac:dyDescent="0.3">
      <c r="A98" s="15"/>
      <c r="B98" s="320" t="s">
        <v>133</v>
      </c>
      <c r="C98" s="321"/>
      <c r="D98" s="321"/>
      <c r="E98" s="321"/>
      <c r="F98" s="321"/>
      <c r="G98" s="79"/>
      <c r="H98" s="79"/>
      <c r="I98" s="79"/>
      <c r="J98" s="80"/>
      <c r="K98" s="80"/>
      <c r="L98" s="81"/>
    </row>
    <row r="99" spans="1:12" ht="47.25" customHeight="1" thickBot="1" x14ac:dyDescent="0.3">
      <c r="A99" s="49" t="s">
        <v>128</v>
      </c>
      <c r="B99" s="77">
        <v>102275</v>
      </c>
      <c r="C99" s="78" t="s">
        <v>10</v>
      </c>
      <c r="D99" s="78" t="s">
        <v>65</v>
      </c>
      <c r="E99" s="78" t="s">
        <v>66</v>
      </c>
      <c r="F99" s="78" t="s">
        <v>67</v>
      </c>
      <c r="G99" s="78" t="s">
        <v>68</v>
      </c>
      <c r="H99" s="322" t="s">
        <v>127</v>
      </c>
      <c r="I99" s="323"/>
      <c r="J99" s="323"/>
      <c r="K99" s="323"/>
      <c r="L99" s="324"/>
    </row>
    <row r="100" spans="1:12" ht="19.95" customHeight="1" thickBot="1" x14ac:dyDescent="0.3">
      <c r="A100" s="315" t="s">
        <v>130</v>
      </c>
      <c r="B100" s="316"/>
      <c r="C100" s="4"/>
      <c r="D100" s="4"/>
      <c r="E100" s="4"/>
      <c r="F100" s="142" t="s">
        <v>156</v>
      </c>
      <c r="G100" s="56"/>
      <c r="H100" s="325" t="s">
        <v>495</v>
      </c>
      <c r="I100" s="326"/>
      <c r="J100" s="326"/>
      <c r="K100" s="326"/>
      <c r="L100" s="327"/>
    </row>
    <row r="101" spans="1:12" ht="19.95" customHeight="1" thickBot="1" x14ac:dyDescent="0.3">
      <c r="A101" s="315" t="s">
        <v>131</v>
      </c>
      <c r="B101" s="316"/>
      <c r="C101" s="5"/>
      <c r="D101" s="5"/>
      <c r="E101" s="5"/>
      <c r="F101" s="5"/>
      <c r="G101" s="226" t="s">
        <v>156</v>
      </c>
      <c r="H101" s="312" t="s">
        <v>496</v>
      </c>
      <c r="I101" s="313"/>
      <c r="J101" s="313"/>
      <c r="K101" s="313"/>
      <c r="L101" s="314"/>
    </row>
    <row r="102" spans="1:12" ht="19.95" customHeight="1" thickBot="1" x14ac:dyDescent="0.3">
      <c r="A102" s="310" t="s">
        <v>132</v>
      </c>
      <c r="B102" s="311"/>
      <c r="C102" s="5"/>
      <c r="D102" s="5"/>
      <c r="E102" s="5"/>
      <c r="F102" s="138" t="s">
        <v>156</v>
      </c>
      <c r="G102" s="57"/>
      <c r="H102" s="312" t="s">
        <v>497</v>
      </c>
      <c r="I102" s="313"/>
      <c r="J102" s="313"/>
      <c r="K102" s="313"/>
      <c r="L102" s="314"/>
    </row>
    <row r="103" spans="1:12" ht="19.95" customHeight="1" thickBot="1" x14ac:dyDescent="0.3">
      <c r="A103" s="315" t="s">
        <v>15</v>
      </c>
      <c r="B103" s="316"/>
      <c r="C103" s="5"/>
      <c r="D103" s="5"/>
      <c r="E103" s="5"/>
      <c r="F103" s="138" t="s">
        <v>156</v>
      </c>
      <c r="G103" s="57"/>
      <c r="H103" s="312" t="s">
        <v>498</v>
      </c>
      <c r="I103" s="313"/>
      <c r="J103" s="313"/>
      <c r="K103" s="313"/>
      <c r="L103" s="314"/>
    </row>
    <row r="104" spans="1:12" ht="19.95" customHeight="1" thickBot="1" x14ac:dyDescent="0.3">
      <c r="A104" s="315" t="s">
        <v>16</v>
      </c>
      <c r="B104" s="316"/>
      <c r="C104" s="5"/>
      <c r="D104" s="5"/>
      <c r="E104" s="5"/>
      <c r="F104" s="5"/>
      <c r="G104" s="226" t="s">
        <v>156</v>
      </c>
      <c r="H104" s="312" t="s">
        <v>499</v>
      </c>
      <c r="I104" s="313"/>
      <c r="J104" s="313"/>
      <c r="K104" s="313"/>
      <c r="L104" s="314"/>
    </row>
    <row r="105" spans="1:12" ht="19.95" customHeight="1" thickBot="1" x14ac:dyDescent="0.3">
      <c r="A105" s="315" t="s">
        <v>17</v>
      </c>
      <c r="B105" s="316"/>
      <c r="C105" s="6"/>
      <c r="D105" s="6"/>
      <c r="E105" s="6"/>
      <c r="F105" s="148" t="s">
        <v>156</v>
      </c>
      <c r="G105" s="58"/>
      <c r="H105" s="317" t="s">
        <v>500</v>
      </c>
      <c r="I105" s="318"/>
      <c r="J105" s="318"/>
      <c r="K105" s="318"/>
      <c r="L105" s="319"/>
    </row>
    <row r="106" spans="1:12" ht="19.95" customHeight="1" x14ac:dyDescent="0.25">
      <c r="A106" s="93" t="s">
        <v>134</v>
      </c>
      <c r="B106" s="94"/>
      <c r="C106" s="94"/>
      <c r="D106" s="94"/>
      <c r="E106" s="92"/>
      <c r="F106" s="92"/>
      <c r="G106" s="92"/>
      <c r="H106" s="181"/>
      <c r="I106" s="181"/>
      <c r="J106" s="183"/>
      <c r="K106" s="183"/>
      <c r="L106" s="183"/>
    </row>
    <row r="107" spans="1:12" ht="19.95" customHeight="1" thickBot="1" x14ac:dyDescent="0.3"/>
    <row r="108" spans="1:12" ht="19.95" customHeight="1" thickBot="1" x14ac:dyDescent="0.3">
      <c r="A108" s="15"/>
      <c r="B108" s="320" t="s">
        <v>133</v>
      </c>
      <c r="C108" s="321"/>
      <c r="D108" s="321"/>
      <c r="E108" s="321"/>
      <c r="F108" s="321"/>
      <c r="G108" s="79"/>
      <c r="H108" s="79"/>
      <c r="I108" s="79"/>
      <c r="J108" s="80"/>
      <c r="K108" s="80"/>
      <c r="L108" s="81"/>
    </row>
    <row r="109" spans="1:12" ht="53.25" customHeight="1" thickBot="1" x14ac:dyDescent="0.3">
      <c r="A109" s="49" t="s">
        <v>128</v>
      </c>
      <c r="B109" s="77">
        <v>102276</v>
      </c>
      <c r="C109" s="78" t="s">
        <v>10</v>
      </c>
      <c r="D109" s="78" t="s">
        <v>65</v>
      </c>
      <c r="E109" s="78" t="s">
        <v>66</v>
      </c>
      <c r="F109" s="78" t="s">
        <v>67</v>
      </c>
      <c r="G109" s="78" t="s">
        <v>68</v>
      </c>
      <c r="H109" s="322" t="s">
        <v>127</v>
      </c>
      <c r="I109" s="323"/>
      <c r="J109" s="323"/>
      <c r="K109" s="323"/>
      <c r="L109" s="324"/>
    </row>
    <row r="110" spans="1:12" ht="19.95" customHeight="1" thickBot="1" x14ac:dyDescent="0.3">
      <c r="A110" s="315" t="s">
        <v>130</v>
      </c>
      <c r="B110" s="316"/>
      <c r="C110" s="4"/>
      <c r="D110" s="4"/>
      <c r="E110" s="4"/>
      <c r="F110" s="4"/>
      <c r="G110" s="228" t="s">
        <v>156</v>
      </c>
      <c r="H110" s="325" t="s">
        <v>169</v>
      </c>
      <c r="I110" s="326"/>
      <c r="J110" s="326"/>
      <c r="K110" s="326"/>
      <c r="L110" s="327"/>
    </row>
    <row r="111" spans="1:12" ht="19.95" customHeight="1" thickBot="1" x14ac:dyDescent="0.3">
      <c r="A111" s="315" t="s">
        <v>131</v>
      </c>
      <c r="B111" s="316"/>
      <c r="C111" s="5"/>
      <c r="D111" s="5"/>
      <c r="E111" s="5"/>
      <c r="F111" s="5"/>
      <c r="G111" s="226" t="s">
        <v>156</v>
      </c>
      <c r="H111" s="312" t="s">
        <v>170</v>
      </c>
      <c r="I111" s="313"/>
      <c r="J111" s="313"/>
      <c r="K111" s="313"/>
      <c r="L111" s="314"/>
    </row>
    <row r="112" spans="1:12" ht="19.95" customHeight="1" thickBot="1" x14ac:dyDescent="0.3">
      <c r="A112" s="310" t="s">
        <v>132</v>
      </c>
      <c r="B112" s="311"/>
      <c r="C112" s="5"/>
      <c r="D112" s="5"/>
      <c r="E112" s="5"/>
      <c r="F112" s="5"/>
      <c r="G112" s="226" t="s">
        <v>156</v>
      </c>
      <c r="H112" s="312" t="s">
        <v>501</v>
      </c>
      <c r="I112" s="313"/>
      <c r="J112" s="313"/>
      <c r="K112" s="313"/>
      <c r="L112" s="314"/>
    </row>
    <row r="113" spans="1:12" ht="19.95" customHeight="1" thickBot="1" x14ac:dyDescent="0.3">
      <c r="A113" s="315" t="s">
        <v>15</v>
      </c>
      <c r="B113" s="316"/>
      <c r="C113" s="5"/>
      <c r="D113" s="5"/>
      <c r="E113" s="5"/>
      <c r="F113" s="5"/>
      <c r="G113" s="226" t="s">
        <v>156</v>
      </c>
      <c r="H113" s="312" t="s">
        <v>171</v>
      </c>
      <c r="I113" s="313"/>
      <c r="J113" s="313"/>
      <c r="K113" s="313"/>
      <c r="L113" s="314"/>
    </row>
    <row r="114" spans="1:12" ht="19.95" customHeight="1" thickBot="1" x14ac:dyDescent="0.3">
      <c r="A114" s="315" t="s">
        <v>16</v>
      </c>
      <c r="B114" s="316"/>
      <c r="C114" s="5"/>
      <c r="D114" s="5"/>
      <c r="E114" s="5"/>
      <c r="F114" s="138" t="s">
        <v>156</v>
      </c>
      <c r="G114" s="57"/>
      <c r="H114" s="312" t="s">
        <v>166</v>
      </c>
      <c r="I114" s="313"/>
      <c r="J114" s="313"/>
      <c r="K114" s="313"/>
      <c r="L114" s="314"/>
    </row>
    <row r="115" spans="1:12" ht="19.95" customHeight="1" thickBot="1" x14ac:dyDescent="0.3">
      <c r="A115" s="315" t="s">
        <v>17</v>
      </c>
      <c r="B115" s="316"/>
      <c r="C115" s="6"/>
      <c r="D115" s="6"/>
      <c r="E115" s="6"/>
      <c r="F115" s="148" t="s">
        <v>156</v>
      </c>
      <c r="G115" s="58"/>
      <c r="H115" s="317" t="s">
        <v>502</v>
      </c>
      <c r="I115" s="318"/>
      <c r="J115" s="318"/>
      <c r="K115" s="318"/>
      <c r="L115" s="319"/>
    </row>
    <row r="116" spans="1:12" ht="19.95" customHeight="1" x14ac:dyDescent="0.25">
      <c r="A116" s="93" t="s">
        <v>134</v>
      </c>
      <c r="B116" s="94"/>
      <c r="C116" s="94"/>
      <c r="D116" s="94"/>
      <c r="E116" s="92"/>
      <c r="F116" s="92"/>
      <c r="G116" s="92"/>
      <c r="H116" s="181"/>
      <c r="I116" s="181"/>
      <c r="J116" s="183"/>
      <c r="K116" s="183"/>
      <c r="L116" s="183"/>
    </row>
    <row r="117" spans="1:12" ht="19.95" customHeight="1" thickBot="1" x14ac:dyDescent="0.3"/>
    <row r="118" spans="1:12" ht="19.95" customHeight="1" thickBot="1" x14ac:dyDescent="0.3">
      <c r="A118" s="15"/>
      <c r="B118" s="320" t="s">
        <v>133</v>
      </c>
      <c r="C118" s="321"/>
      <c r="D118" s="321"/>
      <c r="E118" s="321"/>
      <c r="F118" s="321"/>
      <c r="G118" s="79"/>
      <c r="H118" s="79"/>
      <c r="I118" s="79"/>
      <c r="J118" s="80"/>
      <c r="K118" s="80"/>
      <c r="L118" s="81"/>
    </row>
    <row r="119" spans="1:12" ht="45.75" customHeight="1" thickBot="1" x14ac:dyDescent="0.3">
      <c r="A119" s="49" t="s">
        <v>128</v>
      </c>
      <c r="B119" s="77"/>
      <c r="C119" s="78" t="s">
        <v>10</v>
      </c>
      <c r="D119" s="78" t="s">
        <v>65</v>
      </c>
      <c r="E119" s="78" t="s">
        <v>66</v>
      </c>
      <c r="F119" s="78" t="s">
        <v>67</v>
      </c>
      <c r="G119" s="78" t="s">
        <v>68</v>
      </c>
      <c r="H119" s="322" t="s">
        <v>127</v>
      </c>
      <c r="I119" s="323"/>
      <c r="J119" s="323"/>
      <c r="K119" s="323"/>
      <c r="L119" s="324"/>
    </row>
    <row r="120" spans="1:12" ht="19.95" customHeight="1" thickBot="1" x14ac:dyDescent="0.3">
      <c r="A120" s="315" t="s">
        <v>130</v>
      </c>
      <c r="B120" s="316"/>
      <c r="C120" s="4"/>
      <c r="D120" s="4"/>
      <c r="E120" s="4"/>
      <c r="F120" s="4"/>
      <c r="G120" s="228"/>
      <c r="H120" s="325"/>
      <c r="I120" s="326"/>
      <c r="J120" s="326"/>
      <c r="K120" s="326"/>
      <c r="L120" s="327"/>
    </row>
    <row r="121" spans="1:12" ht="19.95" customHeight="1" thickBot="1" x14ac:dyDescent="0.3">
      <c r="A121" s="315" t="s">
        <v>131</v>
      </c>
      <c r="B121" s="316"/>
      <c r="C121" s="5"/>
      <c r="D121" s="5"/>
      <c r="E121" s="5"/>
      <c r="F121" s="5"/>
      <c r="G121" s="226"/>
      <c r="H121" s="312"/>
      <c r="I121" s="313"/>
      <c r="J121" s="313"/>
      <c r="K121" s="313"/>
      <c r="L121" s="314"/>
    </row>
    <row r="122" spans="1:12" ht="19.95" customHeight="1" thickBot="1" x14ac:dyDescent="0.3">
      <c r="A122" s="310" t="s">
        <v>132</v>
      </c>
      <c r="B122" s="311"/>
      <c r="C122" s="5"/>
      <c r="D122" s="5"/>
      <c r="E122" s="5"/>
      <c r="F122" s="5"/>
      <c r="G122" s="226"/>
      <c r="H122" s="312"/>
      <c r="I122" s="313"/>
      <c r="J122" s="313"/>
      <c r="K122" s="313"/>
      <c r="L122" s="314"/>
    </row>
    <row r="123" spans="1:12" ht="19.95" customHeight="1" thickBot="1" x14ac:dyDescent="0.3">
      <c r="A123" s="315" t="s">
        <v>15</v>
      </c>
      <c r="B123" s="316"/>
      <c r="C123" s="5"/>
      <c r="D123" s="5"/>
      <c r="E123" s="5"/>
      <c r="F123" s="5"/>
      <c r="G123" s="226"/>
      <c r="H123" s="312"/>
      <c r="I123" s="313"/>
      <c r="J123" s="313"/>
      <c r="K123" s="313"/>
      <c r="L123" s="314"/>
    </row>
    <row r="124" spans="1:12" ht="19.95" customHeight="1" thickBot="1" x14ac:dyDescent="0.3">
      <c r="A124" s="315" t="s">
        <v>16</v>
      </c>
      <c r="B124" s="316"/>
      <c r="C124" s="5"/>
      <c r="D124" s="5"/>
      <c r="E124" s="5"/>
      <c r="F124" s="5"/>
      <c r="G124" s="226"/>
      <c r="H124" s="312"/>
      <c r="I124" s="313"/>
      <c r="J124" s="313"/>
      <c r="K124" s="313"/>
      <c r="L124" s="314"/>
    </row>
    <row r="125" spans="1:12" ht="19.95" customHeight="1" thickBot="1" x14ac:dyDescent="0.3">
      <c r="A125" s="315" t="s">
        <v>17</v>
      </c>
      <c r="B125" s="316"/>
      <c r="C125" s="6"/>
      <c r="D125" s="6"/>
      <c r="E125" s="6"/>
      <c r="F125" s="148"/>
      <c r="G125" s="58"/>
      <c r="H125" s="317"/>
      <c r="I125" s="318"/>
      <c r="J125" s="318"/>
      <c r="K125" s="318"/>
      <c r="L125" s="319"/>
    </row>
    <row r="126" spans="1:12" ht="19.95" customHeight="1" x14ac:dyDescent="0.25">
      <c r="A126" s="93" t="s">
        <v>134</v>
      </c>
      <c r="B126" s="94"/>
      <c r="C126" s="94"/>
      <c r="D126" s="94"/>
      <c r="E126" s="92"/>
      <c r="F126" s="92"/>
      <c r="G126" s="92"/>
      <c r="H126" s="181"/>
      <c r="I126" s="181"/>
      <c r="J126" s="183"/>
      <c r="K126" s="183"/>
      <c r="L126" s="183"/>
    </row>
    <row r="127" spans="1:12" ht="19.95" customHeight="1" thickBot="1" x14ac:dyDescent="0.3"/>
    <row r="128" spans="1:12" ht="19.95" customHeight="1" thickBot="1" x14ac:dyDescent="0.3">
      <c r="A128" s="15"/>
      <c r="B128" s="320" t="s">
        <v>133</v>
      </c>
      <c r="C128" s="321"/>
      <c r="D128" s="321"/>
      <c r="E128" s="321"/>
      <c r="F128" s="321"/>
      <c r="G128" s="79"/>
      <c r="H128" s="79"/>
      <c r="I128" s="79"/>
      <c r="J128" s="80"/>
      <c r="K128" s="80"/>
      <c r="L128" s="81"/>
    </row>
    <row r="129" spans="1:12" ht="57.75" customHeight="1" thickBot="1" x14ac:dyDescent="0.3">
      <c r="A129" s="49" t="s">
        <v>128</v>
      </c>
      <c r="B129" s="77" t="s">
        <v>129</v>
      </c>
      <c r="C129" s="78" t="s">
        <v>10</v>
      </c>
      <c r="D129" s="78" t="s">
        <v>65</v>
      </c>
      <c r="E129" s="78" t="s">
        <v>66</v>
      </c>
      <c r="F129" s="78" t="s">
        <v>67</v>
      </c>
      <c r="G129" s="78" t="s">
        <v>68</v>
      </c>
      <c r="H129" s="322" t="s">
        <v>127</v>
      </c>
      <c r="I129" s="323"/>
      <c r="J129" s="323"/>
      <c r="K129" s="323"/>
      <c r="L129" s="324"/>
    </row>
    <row r="130" spans="1:12" ht="19.95" customHeight="1" thickBot="1" x14ac:dyDescent="0.3">
      <c r="A130" s="315" t="s">
        <v>130</v>
      </c>
      <c r="B130" s="316"/>
      <c r="C130" s="4"/>
      <c r="D130" s="4"/>
      <c r="E130" s="4"/>
      <c r="F130" s="4"/>
      <c r="G130" s="56"/>
      <c r="H130" s="325"/>
      <c r="I130" s="326"/>
      <c r="J130" s="326"/>
      <c r="K130" s="326"/>
      <c r="L130" s="327"/>
    </row>
    <row r="131" spans="1:12" ht="19.95" customHeight="1" thickBot="1" x14ac:dyDescent="0.3">
      <c r="A131" s="315" t="s">
        <v>131</v>
      </c>
      <c r="B131" s="316"/>
      <c r="C131" s="5"/>
      <c r="D131" s="5"/>
      <c r="E131" s="5"/>
      <c r="F131" s="5"/>
      <c r="G131" s="57"/>
      <c r="H131" s="312"/>
      <c r="I131" s="313"/>
      <c r="J131" s="313"/>
      <c r="K131" s="313"/>
      <c r="L131" s="314"/>
    </row>
    <row r="132" spans="1:12" ht="19.95" customHeight="1" thickBot="1" x14ac:dyDescent="0.3">
      <c r="A132" s="310" t="s">
        <v>132</v>
      </c>
      <c r="B132" s="311"/>
      <c r="C132" s="5"/>
      <c r="D132" s="5"/>
      <c r="E132" s="5"/>
      <c r="F132" s="5"/>
      <c r="G132" s="57"/>
      <c r="H132" s="312"/>
      <c r="I132" s="313"/>
      <c r="J132" s="313"/>
      <c r="K132" s="313"/>
      <c r="L132" s="314"/>
    </row>
    <row r="133" spans="1:12" ht="19.95" customHeight="1" thickBot="1" x14ac:dyDescent="0.3">
      <c r="A133" s="315" t="s">
        <v>15</v>
      </c>
      <c r="B133" s="316"/>
      <c r="C133" s="5"/>
      <c r="D133" s="5"/>
      <c r="E133" s="5"/>
      <c r="F133" s="5"/>
      <c r="G133" s="57"/>
      <c r="H133" s="312"/>
      <c r="I133" s="313"/>
      <c r="J133" s="313"/>
      <c r="K133" s="313"/>
      <c r="L133" s="314"/>
    </row>
    <row r="134" spans="1:12" ht="19.95" customHeight="1" thickBot="1" x14ac:dyDescent="0.3">
      <c r="A134" s="315" t="s">
        <v>16</v>
      </c>
      <c r="B134" s="316"/>
      <c r="C134" s="5"/>
      <c r="D134" s="5"/>
      <c r="E134" s="5"/>
      <c r="F134" s="5"/>
      <c r="G134" s="57"/>
      <c r="H134" s="312"/>
      <c r="I134" s="313"/>
      <c r="J134" s="313"/>
      <c r="K134" s="313"/>
      <c r="L134" s="314"/>
    </row>
    <row r="135" spans="1:12" ht="19.95" customHeight="1" thickBot="1" x14ac:dyDescent="0.3">
      <c r="A135" s="315" t="s">
        <v>17</v>
      </c>
      <c r="B135" s="316"/>
      <c r="C135" s="6"/>
      <c r="D135" s="6"/>
      <c r="E135" s="6"/>
      <c r="F135" s="6"/>
      <c r="G135" s="58"/>
      <c r="H135" s="317"/>
      <c r="I135" s="318"/>
      <c r="J135" s="318"/>
      <c r="K135" s="318"/>
      <c r="L135" s="319"/>
    </row>
    <row r="136" spans="1:12" ht="19.95" customHeight="1" x14ac:dyDescent="0.25">
      <c r="A136" s="93" t="s">
        <v>134</v>
      </c>
      <c r="B136" s="94"/>
      <c r="C136" s="94"/>
      <c r="D136" s="94"/>
      <c r="E136" s="92"/>
      <c r="F136" s="92"/>
      <c r="G136" s="92"/>
      <c r="H136" s="181"/>
      <c r="I136" s="181"/>
      <c r="J136" s="183"/>
      <c r="K136" s="183"/>
      <c r="L136" s="183"/>
    </row>
    <row r="137" spans="1:12" ht="19.95" customHeight="1" thickBot="1" x14ac:dyDescent="0.3"/>
    <row r="138" spans="1:12" ht="19.95" customHeight="1" thickBot="1" x14ac:dyDescent="0.3">
      <c r="A138" s="15"/>
      <c r="B138" s="320" t="s">
        <v>133</v>
      </c>
      <c r="C138" s="321"/>
      <c r="D138" s="321"/>
      <c r="E138" s="321"/>
      <c r="F138" s="321"/>
      <c r="G138" s="79"/>
      <c r="H138" s="79"/>
      <c r="I138" s="79"/>
      <c r="J138" s="80"/>
      <c r="K138" s="80"/>
      <c r="L138" s="81"/>
    </row>
    <row r="139" spans="1:12" ht="54.75" customHeight="1" thickBot="1" x14ac:dyDescent="0.3">
      <c r="A139" s="49" t="s">
        <v>128</v>
      </c>
      <c r="B139" s="77" t="s">
        <v>129</v>
      </c>
      <c r="C139" s="78" t="s">
        <v>10</v>
      </c>
      <c r="D139" s="78" t="s">
        <v>65</v>
      </c>
      <c r="E139" s="78" t="s">
        <v>66</v>
      </c>
      <c r="F139" s="78" t="s">
        <v>67</v>
      </c>
      <c r="G139" s="78" t="s">
        <v>68</v>
      </c>
      <c r="H139" s="322" t="s">
        <v>127</v>
      </c>
      <c r="I139" s="323"/>
      <c r="J139" s="323"/>
      <c r="K139" s="323"/>
      <c r="L139" s="324"/>
    </row>
    <row r="140" spans="1:12" ht="19.95" customHeight="1" thickBot="1" x14ac:dyDescent="0.3">
      <c r="A140" s="315" t="s">
        <v>130</v>
      </c>
      <c r="B140" s="316"/>
      <c r="C140" s="4"/>
      <c r="D140" s="4"/>
      <c r="E140" s="4"/>
      <c r="F140" s="4"/>
      <c r="G140" s="56"/>
      <c r="H140" s="325"/>
      <c r="I140" s="326"/>
      <c r="J140" s="326"/>
      <c r="K140" s="326"/>
      <c r="L140" s="327"/>
    </row>
    <row r="141" spans="1:12" ht="19.95" customHeight="1" thickBot="1" x14ac:dyDescent="0.3">
      <c r="A141" s="315" t="s">
        <v>131</v>
      </c>
      <c r="B141" s="316"/>
      <c r="C141" s="5"/>
      <c r="D141" s="5"/>
      <c r="E141" s="5"/>
      <c r="F141" s="5"/>
      <c r="G141" s="57"/>
      <c r="H141" s="312"/>
      <c r="I141" s="313"/>
      <c r="J141" s="313"/>
      <c r="K141" s="313"/>
      <c r="L141" s="314"/>
    </row>
    <row r="142" spans="1:12" ht="19.95" customHeight="1" thickBot="1" x14ac:dyDescent="0.3">
      <c r="A142" s="310" t="s">
        <v>132</v>
      </c>
      <c r="B142" s="311"/>
      <c r="C142" s="5"/>
      <c r="D142" s="5"/>
      <c r="E142" s="5"/>
      <c r="F142" s="5"/>
      <c r="G142" s="57"/>
      <c r="H142" s="312"/>
      <c r="I142" s="313"/>
      <c r="J142" s="313"/>
      <c r="K142" s="313"/>
      <c r="L142" s="314"/>
    </row>
    <row r="143" spans="1:12" ht="19.95" customHeight="1" thickBot="1" x14ac:dyDescent="0.3">
      <c r="A143" s="315" t="s">
        <v>15</v>
      </c>
      <c r="B143" s="316"/>
      <c r="C143" s="5"/>
      <c r="D143" s="5"/>
      <c r="E143" s="5"/>
      <c r="F143" s="5"/>
      <c r="G143" s="57"/>
      <c r="H143" s="312"/>
      <c r="I143" s="313"/>
      <c r="J143" s="313"/>
      <c r="K143" s="313"/>
      <c r="L143" s="314"/>
    </row>
    <row r="144" spans="1:12" ht="19.95" customHeight="1" thickBot="1" x14ac:dyDescent="0.3">
      <c r="A144" s="315" t="s">
        <v>16</v>
      </c>
      <c r="B144" s="316"/>
      <c r="C144" s="5"/>
      <c r="D144" s="5"/>
      <c r="E144" s="5"/>
      <c r="F144" s="5"/>
      <c r="G144" s="57"/>
      <c r="H144" s="312"/>
      <c r="I144" s="313"/>
      <c r="J144" s="313"/>
      <c r="K144" s="313"/>
      <c r="L144" s="314"/>
    </row>
    <row r="145" spans="1:12" ht="19.95" customHeight="1" thickBot="1" x14ac:dyDescent="0.3">
      <c r="A145" s="315" t="s">
        <v>17</v>
      </c>
      <c r="B145" s="316"/>
      <c r="C145" s="6"/>
      <c r="D145" s="6"/>
      <c r="E145" s="6"/>
      <c r="F145" s="6"/>
      <c r="G145" s="58"/>
      <c r="H145" s="317"/>
      <c r="I145" s="318"/>
      <c r="J145" s="318"/>
      <c r="K145" s="318"/>
      <c r="L145" s="319"/>
    </row>
    <row r="146" spans="1:12" ht="19.95" customHeight="1" x14ac:dyDescent="0.25">
      <c r="A146" s="93" t="s">
        <v>134</v>
      </c>
      <c r="B146" s="94"/>
      <c r="C146" s="94"/>
      <c r="D146" s="94"/>
      <c r="E146" s="92"/>
      <c r="F146" s="92"/>
      <c r="G146" s="92"/>
      <c r="H146" s="181"/>
      <c r="I146" s="181"/>
      <c r="J146" s="183"/>
      <c r="K146" s="183"/>
      <c r="L146" s="183"/>
    </row>
    <row r="147" spans="1:12" ht="19.95" customHeight="1" x14ac:dyDescent="0.25">
      <c r="A147" s="93"/>
      <c r="B147" s="94"/>
      <c r="C147" s="94"/>
      <c r="D147" s="94"/>
      <c r="E147" s="92"/>
      <c r="F147" s="92"/>
      <c r="G147" s="92"/>
      <c r="H147" s="181"/>
      <c r="I147" s="181"/>
      <c r="J147" s="183"/>
      <c r="K147" s="183"/>
      <c r="L147" s="183"/>
    </row>
    <row r="148" spans="1:12" ht="19.95" customHeight="1" x14ac:dyDescent="0.25">
      <c r="A148" s="93"/>
      <c r="B148" s="94"/>
      <c r="C148" s="94"/>
      <c r="D148" s="94"/>
      <c r="E148" s="92"/>
      <c r="F148" s="92"/>
      <c r="G148" s="92"/>
      <c r="H148" s="181"/>
      <c r="I148" s="181"/>
      <c r="J148" s="183"/>
      <c r="K148" s="183"/>
      <c r="L148" s="183"/>
    </row>
    <row r="149" spans="1:12" ht="19.95" customHeight="1" x14ac:dyDescent="0.25">
      <c r="A149" s="93"/>
      <c r="B149" s="94"/>
      <c r="C149" s="94"/>
      <c r="D149" s="94"/>
      <c r="E149" s="92"/>
      <c r="F149" s="92"/>
      <c r="G149" s="92"/>
      <c r="H149" s="181"/>
      <c r="I149" s="181"/>
      <c r="J149" s="183"/>
      <c r="K149" s="183"/>
      <c r="L149" s="183"/>
    </row>
    <row r="150" spans="1:12" ht="19.95" customHeight="1" x14ac:dyDescent="0.25">
      <c r="A150" s="93"/>
      <c r="B150" s="94"/>
      <c r="C150" s="94"/>
      <c r="D150" s="94"/>
      <c r="E150" s="92"/>
      <c r="F150" s="92"/>
      <c r="G150" s="92"/>
      <c r="H150" s="181"/>
      <c r="I150" s="181"/>
      <c r="J150" s="183"/>
      <c r="K150" s="183"/>
      <c r="L150" s="183"/>
    </row>
    <row r="151" spans="1:12" ht="19.95" customHeight="1" thickBot="1" x14ac:dyDescent="0.3"/>
    <row r="152" spans="1:12" ht="19.95" customHeight="1" thickBot="1" x14ac:dyDescent="0.3">
      <c r="A152" s="15"/>
      <c r="B152" s="320" t="s">
        <v>133</v>
      </c>
      <c r="C152" s="321"/>
      <c r="D152" s="321"/>
      <c r="E152" s="321"/>
      <c r="F152" s="321"/>
      <c r="G152" s="79"/>
      <c r="H152" s="79"/>
      <c r="I152" s="79"/>
      <c r="J152" s="80"/>
      <c r="K152" s="80"/>
      <c r="L152" s="81"/>
    </row>
    <row r="153" spans="1:12" ht="52.5" customHeight="1" thickBot="1" x14ac:dyDescent="0.3">
      <c r="A153" s="49" t="s">
        <v>128</v>
      </c>
      <c r="B153" s="77" t="s">
        <v>129</v>
      </c>
      <c r="C153" s="78" t="s">
        <v>10</v>
      </c>
      <c r="D153" s="78" t="s">
        <v>65</v>
      </c>
      <c r="E153" s="78" t="s">
        <v>66</v>
      </c>
      <c r="F153" s="78" t="s">
        <v>67</v>
      </c>
      <c r="G153" s="78" t="s">
        <v>68</v>
      </c>
      <c r="H153" s="322" t="s">
        <v>127</v>
      </c>
      <c r="I153" s="323"/>
      <c r="J153" s="323"/>
      <c r="K153" s="323"/>
      <c r="L153" s="324"/>
    </row>
    <row r="154" spans="1:12" ht="19.95" customHeight="1" thickBot="1" x14ac:dyDescent="0.3">
      <c r="A154" s="315" t="s">
        <v>130</v>
      </c>
      <c r="B154" s="316"/>
      <c r="C154" s="4"/>
      <c r="D154" s="4"/>
      <c r="E154" s="4"/>
      <c r="F154" s="4"/>
      <c r="G154" s="56"/>
      <c r="H154" s="325"/>
      <c r="I154" s="326"/>
      <c r="J154" s="326"/>
      <c r="K154" s="326"/>
      <c r="L154" s="327"/>
    </row>
    <row r="155" spans="1:12" ht="19.95" customHeight="1" thickBot="1" x14ac:dyDescent="0.3">
      <c r="A155" s="315" t="s">
        <v>131</v>
      </c>
      <c r="B155" s="316"/>
      <c r="C155" s="5"/>
      <c r="D155" s="5"/>
      <c r="E155" s="5"/>
      <c r="F155" s="5"/>
      <c r="G155" s="57"/>
      <c r="H155" s="312"/>
      <c r="I155" s="313"/>
      <c r="J155" s="313"/>
      <c r="K155" s="313"/>
      <c r="L155" s="314"/>
    </row>
    <row r="156" spans="1:12" ht="19.95" customHeight="1" thickBot="1" x14ac:dyDescent="0.3">
      <c r="A156" s="310" t="s">
        <v>132</v>
      </c>
      <c r="B156" s="311"/>
      <c r="C156" s="5"/>
      <c r="D156" s="5"/>
      <c r="E156" s="5"/>
      <c r="F156" s="5"/>
      <c r="G156" s="57"/>
      <c r="H156" s="312"/>
      <c r="I156" s="313"/>
      <c r="J156" s="313"/>
      <c r="K156" s="313"/>
      <c r="L156" s="314"/>
    </row>
    <row r="157" spans="1:12" ht="19.95" customHeight="1" thickBot="1" x14ac:dyDescent="0.3">
      <c r="A157" s="315" t="s">
        <v>15</v>
      </c>
      <c r="B157" s="316"/>
      <c r="C157" s="5"/>
      <c r="D157" s="5"/>
      <c r="E157" s="5"/>
      <c r="F157" s="5"/>
      <c r="G157" s="57"/>
      <c r="H157" s="312"/>
      <c r="I157" s="313"/>
      <c r="J157" s="313"/>
      <c r="K157" s="313"/>
      <c r="L157" s="314"/>
    </row>
    <row r="158" spans="1:12" ht="19.95" customHeight="1" thickBot="1" x14ac:dyDescent="0.3">
      <c r="A158" s="315" t="s">
        <v>16</v>
      </c>
      <c r="B158" s="316"/>
      <c r="C158" s="5"/>
      <c r="D158" s="5"/>
      <c r="E158" s="5"/>
      <c r="F158" s="5"/>
      <c r="G158" s="57"/>
      <c r="H158" s="312"/>
      <c r="I158" s="313"/>
      <c r="J158" s="313"/>
      <c r="K158" s="313"/>
      <c r="L158" s="314"/>
    </row>
    <row r="159" spans="1:12" ht="19.95" customHeight="1" thickBot="1" x14ac:dyDescent="0.3">
      <c r="A159" s="315" t="s">
        <v>17</v>
      </c>
      <c r="B159" s="316"/>
      <c r="C159" s="6"/>
      <c r="D159" s="6"/>
      <c r="E159" s="6"/>
      <c r="F159" s="6"/>
      <c r="G159" s="58"/>
      <c r="H159" s="317"/>
      <c r="I159" s="318"/>
      <c r="J159" s="318"/>
      <c r="K159" s="318"/>
      <c r="L159" s="319"/>
    </row>
    <row r="160" spans="1:12" ht="19.95" customHeight="1" x14ac:dyDescent="0.25">
      <c r="A160" s="93" t="s">
        <v>134</v>
      </c>
      <c r="B160" s="94"/>
      <c r="C160" s="94"/>
      <c r="D160" s="94"/>
      <c r="E160" s="92"/>
      <c r="F160" s="92"/>
      <c r="G160" s="92"/>
      <c r="H160" s="181"/>
      <c r="I160" s="181"/>
      <c r="J160" s="183"/>
      <c r="K160" s="183"/>
      <c r="L160" s="183"/>
    </row>
    <row r="161" spans="1:12" ht="19.95" customHeight="1" thickBot="1" x14ac:dyDescent="0.3"/>
    <row r="162" spans="1:12" ht="19.95" customHeight="1" thickBot="1" x14ac:dyDescent="0.3">
      <c r="A162" s="15"/>
      <c r="B162" s="320" t="s">
        <v>133</v>
      </c>
      <c r="C162" s="321"/>
      <c r="D162" s="321"/>
      <c r="E162" s="321"/>
      <c r="F162" s="321"/>
      <c r="G162" s="79"/>
      <c r="H162" s="79"/>
      <c r="I162" s="79"/>
      <c r="J162" s="80"/>
      <c r="K162" s="80"/>
      <c r="L162" s="81"/>
    </row>
    <row r="163" spans="1:12" ht="57.75" customHeight="1" thickBot="1" x14ac:dyDescent="0.3">
      <c r="A163" s="49" t="s">
        <v>128</v>
      </c>
      <c r="B163" s="77" t="s">
        <v>129</v>
      </c>
      <c r="C163" s="78" t="s">
        <v>10</v>
      </c>
      <c r="D163" s="78" t="s">
        <v>65</v>
      </c>
      <c r="E163" s="78" t="s">
        <v>66</v>
      </c>
      <c r="F163" s="78" t="s">
        <v>67</v>
      </c>
      <c r="G163" s="78" t="s">
        <v>68</v>
      </c>
      <c r="H163" s="322" t="s">
        <v>127</v>
      </c>
      <c r="I163" s="323"/>
      <c r="J163" s="323"/>
      <c r="K163" s="323"/>
      <c r="L163" s="324"/>
    </row>
    <row r="164" spans="1:12" ht="19.95" customHeight="1" thickBot="1" x14ac:dyDescent="0.3">
      <c r="A164" s="315" t="s">
        <v>130</v>
      </c>
      <c r="B164" s="316"/>
      <c r="C164" s="4"/>
      <c r="D164" s="4"/>
      <c r="E164" s="4"/>
      <c r="F164" s="4"/>
      <c r="G164" s="56"/>
      <c r="H164" s="325"/>
      <c r="I164" s="326"/>
      <c r="J164" s="326"/>
      <c r="K164" s="326"/>
      <c r="L164" s="327"/>
    </row>
    <row r="165" spans="1:12" ht="19.95" customHeight="1" thickBot="1" x14ac:dyDescent="0.3">
      <c r="A165" s="315" t="s">
        <v>131</v>
      </c>
      <c r="B165" s="316"/>
      <c r="C165" s="5"/>
      <c r="D165" s="5"/>
      <c r="E165" s="5"/>
      <c r="F165" s="5"/>
      <c r="G165" s="57"/>
      <c r="H165" s="312"/>
      <c r="I165" s="313"/>
      <c r="J165" s="313"/>
      <c r="K165" s="313"/>
      <c r="L165" s="314"/>
    </row>
    <row r="166" spans="1:12" ht="19.95" customHeight="1" thickBot="1" x14ac:dyDescent="0.3">
      <c r="A166" s="310" t="s">
        <v>132</v>
      </c>
      <c r="B166" s="311"/>
      <c r="C166" s="5"/>
      <c r="D166" s="5"/>
      <c r="E166" s="5"/>
      <c r="F166" s="5"/>
      <c r="G166" s="57"/>
      <c r="H166" s="312"/>
      <c r="I166" s="313"/>
      <c r="J166" s="313"/>
      <c r="K166" s="313"/>
      <c r="L166" s="314"/>
    </row>
    <row r="167" spans="1:12" ht="19.95" customHeight="1" thickBot="1" x14ac:dyDescent="0.3">
      <c r="A167" s="315" t="s">
        <v>15</v>
      </c>
      <c r="B167" s="316"/>
      <c r="C167" s="5"/>
      <c r="D167" s="5"/>
      <c r="E167" s="5"/>
      <c r="F167" s="5"/>
      <c r="G167" s="57"/>
      <c r="H167" s="312"/>
      <c r="I167" s="313"/>
      <c r="J167" s="313"/>
      <c r="K167" s="313"/>
      <c r="L167" s="314"/>
    </row>
    <row r="168" spans="1:12" ht="19.95" customHeight="1" thickBot="1" x14ac:dyDescent="0.3">
      <c r="A168" s="315" t="s">
        <v>16</v>
      </c>
      <c r="B168" s="316"/>
      <c r="C168" s="5"/>
      <c r="D168" s="5"/>
      <c r="E168" s="5"/>
      <c r="F168" s="5"/>
      <c r="G168" s="57"/>
      <c r="H168" s="312"/>
      <c r="I168" s="313"/>
      <c r="J168" s="313"/>
      <c r="K168" s="313"/>
      <c r="L168" s="314"/>
    </row>
    <row r="169" spans="1:12" ht="19.95" customHeight="1" thickBot="1" x14ac:dyDescent="0.3">
      <c r="A169" s="315" t="s">
        <v>17</v>
      </c>
      <c r="B169" s="316"/>
      <c r="C169" s="6"/>
      <c r="D169" s="6"/>
      <c r="E169" s="6"/>
      <c r="F169" s="6"/>
      <c r="G169" s="58"/>
      <c r="H169" s="317"/>
      <c r="I169" s="318"/>
      <c r="J169" s="318"/>
      <c r="K169" s="318"/>
      <c r="L169" s="319"/>
    </row>
    <row r="170" spans="1:12" ht="19.95" customHeight="1" x14ac:dyDescent="0.25">
      <c r="A170" s="93" t="s">
        <v>134</v>
      </c>
      <c r="B170" s="94"/>
      <c r="C170" s="94"/>
      <c r="D170" s="94"/>
      <c r="E170" s="92"/>
      <c r="F170" s="92"/>
      <c r="G170" s="92"/>
      <c r="H170" s="181"/>
      <c r="I170" s="181"/>
      <c r="J170" s="183"/>
      <c r="K170" s="183"/>
      <c r="L170" s="183"/>
    </row>
    <row r="171" spans="1:12" ht="19.95" customHeight="1" thickBot="1" x14ac:dyDescent="0.3"/>
    <row r="172" spans="1:12" ht="19.95" customHeight="1" thickBot="1" x14ac:dyDescent="0.3">
      <c r="A172" s="15"/>
      <c r="B172" s="320" t="s">
        <v>133</v>
      </c>
      <c r="C172" s="321"/>
      <c r="D172" s="321"/>
      <c r="E172" s="321"/>
      <c r="F172" s="321"/>
      <c r="G172" s="79"/>
      <c r="H172" s="79"/>
      <c r="I172" s="79"/>
      <c r="J172" s="80"/>
      <c r="K172" s="80"/>
      <c r="L172" s="81"/>
    </row>
    <row r="173" spans="1:12" ht="58.5" customHeight="1" thickBot="1" x14ac:dyDescent="0.3">
      <c r="A173" s="49" t="s">
        <v>128</v>
      </c>
      <c r="B173" s="77" t="s">
        <v>129</v>
      </c>
      <c r="C173" s="78" t="s">
        <v>10</v>
      </c>
      <c r="D173" s="78" t="s">
        <v>65</v>
      </c>
      <c r="E173" s="78" t="s">
        <v>66</v>
      </c>
      <c r="F173" s="78" t="s">
        <v>67</v>
      </c>
      <c r="G173" s="78" t="s">
        <v>68</v>
      </c>
      <c r="H173" s="322" t="s">
        <v>127</v>
      </c>
      <c r="I173" s="323"/>
      <c r="J173" s="323"/>
      <c r="K173" s="323"/>
      <c r="L173" s="324"/>
    </row>
    <row r="174" spans="1:12" ht="19.95" customHeight="1" thickBot="1" x14ac:dyDescent="0.3">
      <c r="A174" s="315" t="s">
        <v>130</v>
      </c>
      <c r="B174" s="316"/>
      <c r="C174" s="4"/>
      <c r="D174" s="4"/>
      <c r="E174" s="4"/>
      <c r="F174" s="4"/>
      <c r="G174" s="56"/>
      <c r="H174" s="325"/>
      <c r="I174" s="326"/>
      <c r="J174" s="326"/>
      <c r="K174" s="326"/>
      <c r="L174" s="327"/>
    </row>
    <row r="175" spans="1:12" ht="19.95" customHeight="1" thickBot="1" x14ac:dyDescent="0.3">
      <c r="A175" s="315" t="s">
        <v>131</v>
      </c>
      <c r="B175" s="316"/>
      <c r="C175" s="5"/>
      <c r="D175" s="5"/>
      <c r="E175" s="5"/>
      <c r="F175" s="5"/>
      <c r="G175" s="57"/>
      <c r="H175" s="312"/>
      <c r="I175" s="313"/>
      <c r="J175" s="313"/>
      <c r="K175" s="313"/>
      <c r="L175" s="314"/>
    </row>
    <row r="176" spans="1:12" ht="19.95" customHeight="1" thickBot="1" x14ac:dyDescent="0.3">
      <c r="A176" s="310" t="s">
        <v>132</v>
      </c>
      <c r="B176" s="311"/>
      <c r="C176" s="5"/>
      <c r="D176" s="5"/>
      <c r="E176" s="5"/>
      <c r="F176" s="5"/>
      <c r="G176" s="57"/>
      <c r="H176" s="312"/>
      <c r="I176" s="313"/>
      <c r="J176" s="313"/>
      <c r="K176" s="313"/>
      <c r="L176" s="314"/>
    </row>
    <row r="177" spans="1:12" ht="19.95" customHeight="1" thickBot="1" x14ac:dyDescent="0.3">
      <c r="A177" s="315" t="s">
        <v>15</v>
      </c>
      <c r="B177" s="316"/>
      <c r="C177" s="5"/>
      <c r="D177" s="5"/>
      <c r="E177" s="5"/>
      <c r="F177" s="5"/>
      <c r="G177" s="57"/>
      <c r="H177" s="312"/>
      <c r="I177" s="313"/>
      <c r="J177" s="313"/>
      <c r="K177" s="313"/>
      <c r="L177" s="314"/>
    </row>
    <row r="178" spans="1:12" ht="19.95" customHeight="1" thickBot="1" x14ac:dyDescent="0.3">
      <c r="A178" s="315" t="s">
        <v>16</v>
      </c>
      <c r="B178" s="316"/>
      <c r="C178" s="5"/>
      <c r="D178" s="5"/>
      <c r="E178" s="5"/>
      <c r="F178" s="5"/>
      <c r="G178" s="57"/>
      <c r="H178" s="312"/>
      <c r="I178" s="313"/>
      <c r="J178" s="313"/>
      <c r="K178" s="313"/>
      <c r="L178" s="314"/>
    </row>
    <row r="179" spans="1:12" ht="19.95" customHeight="1" thickBot="1" x14ac:dyDescent="0.3">
      <c r="A179" s="315" t="s">
        <v>17</v>
      </c>
      <c r="B179" s="316"/>
      <c r="C179" s="6"/>
      <c r="D179" s="6"/>
      <c r="E179" s="6"/>
      <c r="F179" s="6"/>
      <c r="G179" s="58"/>
      <c r="H179" s="317"/>
      <c r="I179" s="318"/>
      <c r="J179" s="318"/>
      <c r="K179" s="318"/>
      <c r="L179" s="319"/>
    </row>
    <row r="180" spans="1:12" ht="19.95" customHeight="1" x14ac:dyDescent="0.25">
      <c r="A180" s="93" t="s">
        <v>134</v>
      </c>
      <c r="B180" s="94"/>
      <c r="C180" s="94"/>
      <c r="D180" s="94"/>
      <c r="E180" s="92"/>
      <c r="F180" s="92"/>
      <c r="G180" s="92"/>
      <c r="H180" s="181"/>
      <c r="I180" s="181"/>
      <c r="J180" s="183"/>
      <c r="K180" s="183"/>
      <c r="L180" s="183"/>
    </row>
    <row r="181" spans="1:12" ht="19.95" customHeight="1" x14ac:dyDescent="0.25">
      <c r="A181" s="93"/>
      <c r="B181" s="94"/>
      <c r="C181" s="94"/>
      <c r="D181" s="94"/>
      <c r="E181" s="92"/>
      <c r="F181" s="92"/>
      <c r="G181" s="92"/>
      <c r="H181" s="181"/>
      <c r="I181" s="181"/>
      <c r="J181" s="183"/>
      <c r="K181" s="183"/>
      <c r="L181" s="183"/>
    </row>
    <row r="182" spans="1:12" ht="19.95" customHeight="1" x14ac:dyDescent="0.25">
      <c r="A182" s="93"/>
      <c r="B182" s="94"/>
      <c r="C182" s="94"/>
      <c r="D182" s="94"/>
      <c r="E182" s="92"/>
      <c r="F182" s="92"/>
      <c r="G182" s="92"/>
      <c r="H182" s="181"/>
      <c r="I182" s="181"/>
      <c r="J182" s="183"/>
      <c r="K182" s="183"/>
      <c r="L182" s="183"/>
    </row>
    <row r="183" spans="1:12" ht="19.95" customHeight="1" thickBot="1" x14ac:dyDescent="0.3"/>
    <row r="184" spans="1:12" ht="19.95" customHeight="1" thickBot="1" x14ac:dyDescent="0.3">
      <c r="A184" s="15"/>
      <c r="B184" s="320" t="s">
        <v>133</v>
      </c>
      <c r="C184" s="321"/>
      <c r="D184" s="321"/>
      <c r="E184" s="321"/>
      <c r="F184" s="321"/>
      <c r="G184" s="79"/>
      <c r="H184" s="79"/>
      <c r="I184" s="79"/>
      <c r="J184" s="80"/>
      <c r="K184" s="80"/>
      <c r="L184" s="81"/>
    </row>
    <row r="185" spans="1:12" ht="54.75" customHeight="1" thickBot="1" x14ac:dyDescent="0.3">
      <c r="A185" s="49" t="s">
        <v>128</v>
      </c>
      <c r="B185" s="77" t="s">
        <v>129</v>
      </c>
      <c r="C185" s="78" t="s">
        <v>10</v>
      </c>
      <c r="D185" s="78" t="s">
        <v>65</v>
      </c>
      <c r="E185" s="78" t="s">
        <v>66</v>
      </c>
      <c r="F185" s="78" t="s">
        <v>67</v>
      </c>
      <c r="G185" s="78" t="s">
        <v>68</v>
      </c>
      <c r="H185" s="322" t="s">
        <v>127</v>
      </c>
      <c r="I185" s="323"/>
      <c r="J185" s="323"/>
      <c r="K185" s="323"/>
      <c r="L185" s="324"/>
    </row>
    <row r="186" spans="1:12" ht="19.95" customHeight="1" thickBot="1" x14ac:dyDescent="0.3">
      <c r="A186" s="315" t="s">
        <v>130</v>
      </c>
      <c r="B186" s="316"/>
      <c r="C186" s="4"/>
      <c r="D186" s="4"/>
      <c r="E186" s="4"/>
      <c r="F186" s="4"/>
      <c r="G186" s="56"/>
      <c r="H186" s="325"/>
      <c r="I186" s="326"/>
      <c r="J186" s="326"/>
      <c r="K186" s="326"/>
      <c r="L186" s="327"/>
    </row>
    <row r="187" spans="1:12" ht="19.95" customHeight="1" thickBot="1" x14ac:dyDescent="0.3">
      <c r="A187" s="315" t="s">
        <v>131</v>
      </c>
      <c r="B187" s="316"/>
      <c r="C187" s="5"/>
      <c r="D187" s="5"/>
      <c r="E187" s="5"/>
      <c r="F187" s="5"/>
      <c r="G187" s="57"/>
      <c r="H187" s="312"/>
      <c r="I187" s="313"/>
      <c r="J187" s="313"/>
      <c r="K187" s="313"/>
      <c r="L187" s="314"/>
    </row>
    <row r="188" spans="1:12" ht="19.95" customHeight="1" thickBot="1" x14ac:dyDescent="0.3">
      <c r="A188" s="310" t="s">
        <v>132</v>
      </c>
      <c r="B188" s="311"/>
      <c r="C188" s="5"/>
      <c r="D188" s="5"/>
      <c r="E188" s="5"/>
      <c r="F188" s="5"/>
      <c r="G188" s="57"/>
      <c r="H188" s="312"/>
      <c r="I188" s="313"/>
      <c r="J188" s="313"/>
      <c r="K188" s="313"/>
      <c r="L188" s="314"/>
    </row>
    <row r="189" spans="1:12" ht="19.95" customHeight="1" thickBot="1" x14ac:dyDescent="0.3">
      <c r="A189" s="315" t="s">
        <v>15</v>
      </c>
      <c r="B189" s="316"/>
      <c r="C189" s="5"/>
      <c r="D189" s="5"/>
      <c r="E189" s="5"/>
      <c r="F189" s="5"/>
      <c r="G189" s="57"/>
      <c r="H189" s="312"/>
      <c r="I189" s="313"/>
      <c r="J189" s="313"/>
      <c r="K189" s="313"/>
      <c r="L189" s="314"/>
    </row>
    <row r="190" spans="1:12" ht="19.95" customHeight="1" thickBot="1" x14ac:dyDescent="0.3">
      <c r="A190" s="315" t="s">
        <v>16</v>
      </c>
      <c r="B190" s="316"/>
      <c r="C190" s="5"/>
      <c r="D190" s="5"/>
      <c r="E190" s="5"/>
      <c r="F190" s="5"/>
      <c r="G190" s="57"/>
      <c r="H190" s="312"/>
      <c r="I190" s="313"/>
      <c r="J190" s="313"/>
      <c r="K190" s="313"/>
      <c r="L190" s="314"/>
    </row>
    <row r="191" spans="1:12" ht="19.95" customHeight="1" thickBot="1" x14ac:dyDescent="0.3">
      <c r="A191" s="315" t="s">
        <v>17</v>
      </c>
      <c r="B191" s="316"/>
      <c r="C191" s="6"/>
      <c r="D191" s="6"/>
      <c r="E191" s="6"/>
      <c r="F191" s="6"/>
      <c r="G191" s="58"/>
      <c r="H191" s="317"/>
      <c r="I191" s="318"/>
      <c r="J191" s="318"/>
      <c r="K191" s="318"/>
      <c r="L191" s="319"/>
    </row>
    <row r="192" spans="1:12" ht="19.95" customHeight="1" x14ac:dyDescent="0.25">
      <c r="A192" s="93" t="s">
        <v>134</v>
      </c>
      <c r="B192" s="94"/>
      <c r="C192" s="94"/>
      <c r="D192" s="94"/>
      <c r="E192" s="92"/>
      <c r="F192" s="92"/>
      <c r="G192" s="92"/>
      <c r="H192" s="181"/>
      <c r="I192" s="181"/>
      <c r="J192" s="183"/>
      <c r="K192" s="183"/>
      <c r="L192" s="183"/>
    </row>
    <row r="193" spans="1:12" ht="19.95" customHeight="1" thickBot="1" x14ac:dyDescent="0.3"/>
    <row r="194" spans="1:12" ht="19.95" customHeight="1" thickBot="1" x14ac:dyDescent="0.3">
      <c r="A194" s="15"/>
      <c r="B194" s="320" t="s">
        <v>133</v>
      </c>
      <c r="C194" s="321"/>
      <c r="D194" s="321"/>
      <c r="E194" s="321"/>
      <c r="F194" s="321"/>
      <c r="G194" s="79"/>
      <c r="H194" s="79"/>
      <c r="I194" s="79"/>
      <c r="J194" s="80"/>
      <c r="K194" s="80"/>
      <c r="L194" s="81"/>
    </row>
    <row r="195" spans="1:12" ht="50.25" customHeight="1" thickBot="1" x14ac:dyDescent="0.3">
      <c r="A195" s="49" t="s">
        <v>128</v>
      </c>
      <c r="B195" s="77" t="s">
        <v>129</v>
      </c>
      <c r="C195" s="78" t="s">
        <v>10</v>
      </c>
      <c r="D195" s="78" t="s">
        <v>65</v>
      </c>
      <c r="E195" s="78" t="s">
        <v>66</v>
      </c>
      <c r="F195" s="78" t="s">
        <v>67</v>
      </c>
      <c r="G195" s="78" t="s">
        <v>68</v>
      </c>
      <c r="H195" s="322" t="s">
        <v>127</v>
      </c>
      <c r="I195" s="323"/>
      <c r="J195" s="323"/>
      <c r="K195" s="323"/>
      <c r="L195" s="324"/>
    </row>
    <row r="196" spans="1:12" ht="19.95" customHeight="1" thickBot="1" x14ac:dyDescent="0.3">
      <c r="A196" s="315" t="s">
        <v>130</v>
      </c>
      <c r="B196" s="316"/>
      <c r="C196" s="4"/>
      <c r="D196" s="4"/>
      <c r="E196" s="4"/>
      <c r="F196" s="4"/>
      <c r="G196" s="56"/>
      <c r="H196" s="325"/>
      <c r="I196" s="326"/>
      <c r="J196" s="326"/>
      <c r="K196" s="326"/>
      <c r="L196" s="327"/>
    </row>
    <row r="197" spans="1:12" ht="19.95" customHeight="1" thickBot="1" x14ac:dyDescent="0.3">
      <c r="A197" s="315" t="s">
        <v>131</v>
      </c>
      <c r="B197" s="316"/>
      <c r="C197" s="5"/>
      <c r="D197" s="5"/>
      <c r="E197" s="5"/>
      <c r="F197" s="5"/>
      <c r="G197" s="57"/>
      <c r="H197" s="312"/>
      <c r="I197" s="313"/>
      <c r="J197" s="313"/>
      <c r="K197" s="313"/>
      <c r="L197" s="314"/>
    </row>
    <row r="198" spans="1:12" ht="19.95" customHeight="1" thickBot="1" x14ac:dyDescent="0.3">
      <c r="A198" s="310" t="s">
        <v>132</v>
      </c>
      <c r="B198" s="311"/>
      <c r="C198" s="5"/>
      <c r="D198" s="5"/>
      <c r="E198" s="5"/>
      <c r="F198" s="5"/>
      <c r="G198" s="57"/>
      <c r="H198" s="312"/>
      <c r="I198" s="313"/>
      <c r="J198" s="313"/>
      <c r="K198" s="313"/>
      <c r="L198" s="314"/>
    </row>
    <row r="199" spans="1:12" ht="19.95" customHeight="1" thickBot="1" x14ac:dyDescent="0.3">
      <c r="A199" s="315" t="s">
        <v>15</v>
      </c>
      <c r="B199" s="316"/>
      <c r="C199" s="5"/>
      <c r="D199" s="5"/>
      <c r="E199" s="5"/>
      <c r="F199" s="5"/>
      <c r="G199" s="57"/>
      <c r="H199" s="312"/>
      <c r="I199" s="313"/>
      <c r="J199" s="313"/>
      <c r="K199" s="313"/>
      <c r="L199" s="314"/>
    </row>
    <row r="200" spans="1:12" ht="19.95" customHeight="1" thickBot="1" x14ac:dyDescent="0.3">
      <c r="A200" s="315" t="s">
        <v>16</v>
      </c>
      <c r="B200" s="316"/>
      <c r="C200" s="5"/>
      <c r="D200" s="5"/>
      <c r="E200" s="5"/>
      <c r="F200" s="5"/>
      <c r="G200" s="57"/>
      <c r="H200" s="312"/>
      <c r="I200" s="313"/>
      <c r="J200" s="313"/>
      <c r="K200" s="313"/>
      <c r="L200" s="314"/>
    </row>
    <row r="201" spans="1:12" ht="19.95" customHeight="1" thickBot="1" x14ac:dyDescent="0.3">
      <c r="A201" s="315" t="s">
        <v>17</v>
      </c>
      <c r="B201" s="316"/>
      <c r="C201" s="6"/>
      <c r="D201" s="6"/>
      <c r="E201" s="6"/>
      <c r="F201" s="6"/>
      <c r="G201" s="58"/>
      <c r="H201" s="317"/>
      <c r="I201" s="318"/>
      <c r="J201" s="318"/>
      <c r="K201" s="318"/>
      <c r="L201" s="319"/>
    </row>
    <row r="202" spans="1:12" ht="19.95" customHeight="1" x14ac:dyDescent="0.25">
      <c r="A202" s="93" t="s">
        <v>134</v>
      </c>
      <c r="B202" s="94"/>
      <c r="C202" s="94"/>
      <c r="D202" s="94"/>
      <c r="E202" s="92"/>
      <c r="F202" s="92"/>
      <c r="G202" s="92"/>
      <c r="H202" s="181"/>
      <c r="I202" s="181"/>
      <c r="J202" s="183"/>
      <c r="K202" s="183"/>
      <c r="L202" s="183"/>
    </row>
    <row r="203" spans="1:12" ht="19.95" customHeight="1" thickBot="1" x14ac:dyDescent="0.3"/>
    <row r="204" spans="1:12" ht="19.95" customHeight="1" thickBot="1" x14ac:dyDescent="0.3">
      <c r="A204" s="15"/>
      <c r="B204" s="320" t="s">
        <v>133</v>
      </c>
      <c r="C204" s="321"/>
      <c r="D204" s="321"/>
      <c r="E204" s="321"/>
      <c r="F204" s="321"/>
      <c r="G204" s="79"/>
      <c r="H204" s="79"/>
      <c r="I204" s="79"/>
      <c r="J204" s="80"/>
      <c r="K204" s="80"/>
      <c r="L204" s="81"/>
    </row>
    <row r="205" spans="1:12" ht="61.5" customHeight="1" thickBot="1" x14ac:dyDescent="0.3">
      <c r="A205" s="49" t="s">
        <v>128</v>
      </c>
      <c r="B205" s="77" t="s">
        <v>129</v>
      </c>
      <c r="C205" s="78" t="s">
        <v>10</v>
      </c>
      <c r="D205" s="78" t="s">
        <v>65</v>
      </c>
      <c r="E205" s="78" t="s">
        <v>66</v>
      </c>
      <c r="F205" s="78" t="s">
        <v>67</v>
      </c>
      <c r="G205" s="78" t="s">
        <v>68</v>
      </c>
      <c r="H205" s="322" t="s">
        <v>127</v>
      </c>
      <c r="I205" s="323"/>
      <c r="J205" s="323"/>
      <c r="K205" s="323"/>
      <c r="L205" s="324"/>
    </row>
    <row r="206" spans="1:12" ht="19.95" customHeight="1" thickBot="1" x14ac:dyDescent="0.3">
      <c r="A206" s="315" t="s">
        <v>130</v>
      </c>
      <c r="B206" s="316"/>
      <c r="C206" s="4"/>
      <c r="D206" s="4"/>
      <c r="E206" s="4"/>
      <c r="F206" s="4"/>
      <c r="G206" s="56"/>
      <c r="H206" s="325"/>
      <c r="I206" s="326"/>
      <c r="J206" s="326"/>
      <c r="K206" s="326"/>
      <c r="L206" s="327"/>
    </row>
    <row r="207" spans="1:12" ht="19.95" customHeight="1" thickBot="1" x14ac:dyDescent="0.3">
      <c r="A207" s="315" t="s">
        <v>131</v>
      </c>
      <c r="B207" s="316"/>
      <c r="C207" s="5"/>
      <c r="D207" s="5"/>
      <c r="E207" s="5"/>
      <c r="F207" s="5"/>
      <c r="G207" s="57"/>
      <c r="H207" s="312"/>
      <c r="I207" s="313"/>
      <c r="J207" s="313"/>
      <c r="K207" s="313"/>
      <c r="L207" s="314"/>
    </row>
    <row r="208" spans="1:12" ht="19.95" customHeight="1" thickBot="1" x14ac:dyDescent="0.3">
      <c r="A208" s="310" t="s">
        <v>132</v>
      </c>
      <c r="B208" s="311"/>
      <c r="C208" s="5"/>
      <c r="D208" s="5"/>
      <c r="E208" s="5"/>
      <c r="F208" s="5"/>
      <c r="G208" s="57"/>
      <c r="H208" s="312"/>
      <c r="I208" s="313"/>
      <c r="J208" s="313"/>
      <c r="K208" s="313"/>
      <c r="L208" s="314"/>
    </row>
    <row r="209" spans="1:12" ht="19.95" customHeight="1" thickBot="1" x14ac:dyDescent="0.3">
      <c r="A209" s="315" t="s">
        <v>15</v>
      </c>
      <c r="B209" s="316"/>
      <c r="C209" s="5"/>
      <c r="D209" s="5"/>
      <c r="E209" s="5"/>
      <c r="F209" s="5"/>
      <c r="G209" s="57"/>
      <c r="H209" s="312"/>
      <c r="I209" s="313"/>
      <c r="J209" s="313"/>
      <c r="K209" s="313"/>
      <c r="L209" s="314"/>
    </row>
    <row r="210" spans="1:12" ht="19.95" customHeight="1" thickBot="1" x14ac:dyDescent="0.3">
      <c r="A210" s="315" t="s">
        <v>16</v>
      </c>
      <c r="B210" s="316"/>
      <c r="C210" s="5"/>
      <c r="D210" s="5"/>
      <c r="E210" s="5"/>
      <c r="F210" s="5"/>
      <c r="G210" s="57"/>
      <c r="H210" s="312"/>
      <c r="I210" s="313"/>
      <c r="J210" s="313"/>
      <c r="K210" s="313"/>
      <c r="L210" s="314"/>
    </row>
    <row r="211" spans="1:12" ht="19.95" customHeight="1" thickBot="1" x14ac:dyDescent="0.3">
      <c r="A211" s="315" t="s">
        <v>17</v>
      </c>
      <c r="B211" s="316"/>
      <c r="C211" s="6"/>
      <c r="D211" s="6"/>
      <c r="E211" s="6"/>
      <c r="F211" s="6"/>
      <c r="G211" s="58"/>
      <c r="H211" s="317"/>
      <c r="I211" s="318"/>
      <c r="J211" s="318"/>
      <c r="K211" s="318"/>
      <c r="L211" s="319"/>
    </row>
    <row r="212" spans="1:12" ht="19.95" customHeight="1" x14ac:dyDescent="0.25">
      <c r="A212" s="93" t="s">
        <v>134</v>
      </c>
      <c r="B212" s="94"/>
      <c r="C212" s="94"/>
      <c r="D212" s="94"/>
      <c r="E212" s="92"/>
      <c r="F212" s="92"/>
      <c r="G212" s="92"/>
      <c r="H212" s="181"/>
      <c r="I212" s="181"/>
      <c r="J212" s="183"/>
      <c r="K212" s="183"/>
      <c r="L212" s="183"/>
    </row>
    <row r="213" spans="1:12" ht="19.95" customHeight="1" x14ac:dyDescent="0.25">
      <c r="A213" s="93"/>
      <c r="B213" s="94"/>
      <c r="C213" s="94"/>
      <c r="D213" s="94"/>
      <c r="E213" s="92"/>
      <c r="F213" s="92"/>
      <c r="G213" s="92"/>
      <c r="H213" s="181"/>
      <c r="I213" s="181"/>
      <c r="J213" s="183"/>
      <c r="K213" s="183"/>
      <c r="L213" s="183"/>
    </row>
    <row r="214" spans="1:12" ht="19.95" customHeight="1" x14ac:dyDescent="0.25">
      <c r="A214" s="93"/>
      <c r="B214" s="94"/>
      <c r="C214" s="94"/>
      <c r="D214" s="94"/>
      <c r="E214" s="92"/>
      <c r="F214" s="92"/>
      <c r="G214" s="92"/>
      <c r="H214" s="181"/>
      <c r="I214" s="181"/>
      <c r="J214" s="183"/>
      <c r="K214" s="183"/>
      <c r="L214" s="183"/>
    </row>
    <row r="215" spans="1:12" ht="19.95" customHeight="1" thickBot="1" x14ac:dyDescent="0.3"/>
    <row r="216" spans="1:12" ht="19.95" customHeight="1" thickBot="1" x14ac:dyDescent="0.3">
      <c r="A216" s="15"/>
      <c r="B216" s="320" t="s">
        <v>133</v>
      </c>
      <c r="C216" s="321"/>
      <c r="D216" s="321"/>
      <c r="E216" s="321"/>
      <c r="F216" s="321"/>
      <c r="G216" s="79"/>
      <c r="H216" s="79"/>
      <c r="I216" s="79"/>
      <c r="J216" s="80"/>
      <c r="K216" s="80"/>
      <c r="L216" s="81"/>
    </row>
    <row r="217" spans="1:12" ht="51.75" customHeight="1" thickBot="1" x14ac:dyDescent="0.3">
      <c r="A217" s="49" t="s">
        <v>128</v>
      </c>
      <c r="B217" s="77" t="s">
        <v>129</v>
      </c>
      <c r="C217" s="78" t="s">
        <v>10</v>
      </c>
      <c r="D217" s="78" t="s">
        <v>65</v>
      </c>
      <c r="E217" s="78" t="s">
        <v>66</v>
      </c>
      <c r="F217" s="78" t="s">
        <v>67</v>
      </c>
      <c r="G217" s="78" t="s">
        <v>68</v>
      </c>
      <c r="H217" s="322" t="s">
        <v>127</v>
      </c>
      <c r="I217" s="323"/>
      <c r="J217" s="323"/>
      <c r="K217" s="323"/>
      <c r="L217" s="324"/>
    </row>
    <row r="218" spans="1:12" ht="19.95" customHeight="1" thickBot="1" x14ac:dyDescent="0.3">
      <c r="A218" s="315" t="s">
        <v>130</v>
      </c>
      <c r="B218" s="316"/>
      <c r="C218" s="4"/>
      <c r="D218" s="4"/>
      <c r="E218" s="4"/>
      <c r="F218" s="4"/>
      <c r="G218" s="56"/>
      <c r="H218" s="325"/>
      <c r="I218" s="326"/>
      <c r="J218" s="326"/>
      <c r="K218" s="326"/>
      <c r="L218" s="327"/>
    </row>
    <row r="219" spans="1:12" ht="19.95" customHeight="1" thickBot="1" x14ac:dyDescent="0.3">
      <c r="A219" s="315" t="s">
        <v>131</v>
      </c>
      <c r="B219" s="316"/>
      <c r="C219" s="5"/>
      <c r="D219" s="5"/>
      <c r="E219" s="5"/>
      <c r="F219" s="5"/>
      <c r="G219" s="57"/>
      <c r="H219" s="312"/>
      <c r="I219" s="313"/>
      <c r="J219" s="313"/>
      <c r="K219" s="313"/>
      <c r="L219" s="314"/>
    </row>
    <row r="220" spans="1:12" ht="19.95" customHeight="1" thickBot="1" x14ac:dyDescent="0.3">
      <c r="A220" s="310" t="s">
        <v>132</v>
      </c>
      <c r="B220" s="311"/>
      <c r="C220" s="5"/>
      <c r="D220" s="5"/>
      <c r="E220" s="5"/>
      <c r="F220" s="5"/>
      <c r="G220" s="57"/>
      <c r="H220" s="312"/>
      <c r="I220" s="313"/>
      <c r="J220" s="313"/>
      <c r="K220" s="313"/>
      <c r="L220" s="314"/>
    </row>
    <row r="221" spans="1:12" ht="19.95" customHeight="1" thickBot="1" x14ac:dyDescent="0.3">
      <c r="A221" s="315" t="s">
        <v>15</v>
      </c>
      <c r="B221" s="316"/>
      <c r="C221" s="5"/>
      <c r="D221" s="5"/>
      <c r="E221" s="5"/>
      <c r="F221" s="5"/>
      <c r="G221" s="57"/>
      <c r="H221" s="312"/>
      <c r="I221" s="313"/>
      <c r="J221" s="313"/>
      <c r="K221" s="313"/>
      <c r="L221" s="314"/>
    </row>
    <row r="222" spans="1:12" ht="19.95" customHeight="1" thickBot="1" x14ac:dyDescent="0.3">
      <c r="A222" s="315" t="s">
        <v>16</v>
      </c>
      <c r="B222" s="316"/>
      <c r="C222" s="5"/>
      <c r="D222" s="5"/>
      <c r="E222" s="5"/>
      <c r="F222" s="5"/>
      <c r="G222" s="57"/>
      <c r="H222" s="312"/>
      <c r="I222" s="313"/>
      <c r="J222" s="313"/>
      <c r="K222" s="313"/>
      <c r="L222" s="314"/>
    </row>
    <row r="223" spans="1:12" ht="19.95" customHeight="1" thickBot="1" x14ac:dyDescent="0.3">
      <c r="A223" s="315" t="s">
        <v>17</v>
      </c>
      <c r="B223" s="316"/>
      <c r="C223" s="6"/>
      <c r="D223" s="6"/>
      <c r="E223" s="6"/>
      <c r="F223" s="6"/>
      <c r="G223" s="58"/>
      <c r="H223" s="317"/>
      <c r="I223" s="318"/>
      <c r="J223" s="318"/>
      <c r="K223" s="318"/>
      <c r="L223" s="319"/>
    </row>
    <row r="224" spans="1:12" ht="19.95" customHeight="1" x14ac:dyDescent="0.25">
      <c r="A224" s="93" t="s">
        <v>134</v>
      </c>
      <c r="B224" s="94"/>
      <c r="C224" s="94"/>
      <c r="D224" s="94"/>
      <c r="E224" s="92"/>
      <c r="F224" s="92"/>
      <c r="G224" s="92"/>
      <c r="H224" s="181"/>
      <c r="I224" s="181"/>
      <c r="J224" s="183"/>
      <c r="K224" s="183"/>
      <c r="L224" s="183"/>
    </row>
    <row r="225" spans="1:12" ht="19.95" customHeight="1" thickBot="1" x14ac:dyDescent="0.3"/>
    <row r="226" spans="1:12" ht="19.95" customHeight="1" thickBot="1" x14ac:dyDescent="0.3">
      <c r="A226" s="15"/>
      <c r="B226" s="320" t="s">
        <v>133</v>
      </c>
      <c r="C226" s="321"/>
      <c r="D226" s="321"/>
      <c r="E226" s="321"/>
      <c r="F226" s="321"/>
      <c r="G226" s="79"/>
      <c r="H226" s="79"/>
      <c r="I226" s="79"/>
      <c r="J226" s="80"/>
      <c r="K226" s="80"/>
      <c r="L226" s="81"/>
    </row>
    <row r="227" spans="1:12" ht="57.75" customHeight="1" thickBot="1" x14ac:dyDescent="0.3">
      <c r="A227" s="49" t="s">
        <v>128</v>
      </c>
      <c r="B227" s="77" t="s">
        <v>129</v>
      </c>
      <c r="C227" s="78" t="s">
        <v>10</v>
      </c>
      <c r="D227" s="78" t="s">
        <v>65</v>
      </c>
      <c r="E227" s="78" t="s">
        <v>66</v>
      </c>
      <c r="F227" s="78" t="s">
        <v>67</v>
      </c>
      <c r="G227" s="78" t="s">
        <v>68</v>
      </c>
      <c r="H227" s="322" t="s">
        <v>127</v>
      </c>
      <c r="I227" s="323"/>
      <c r="J227" s="323"/>
      <c r="K227" s="323"/>
      <c r="L227" s="324"/>
    </row>
    <row r="228" spans="1:12" ht="19.95" customHeight="1" thickBot="1" x14ac:dyDescent="0.3">
      <c r="A228" s="315" t="s">
        <v>130</v>
      </c>
      <c r="B228" s="316"/>
      <c r="C228" s="4"/>
      <c r="D228" s="4"/>
      <c r="E228" s="4"/>
      <c r="F228" s="4"/>
      <c r="G228" s="56"/>
      <c r="H228" s="325"/>
      <c r="I228" s="326"/>
      <c r="J228" s="326"/>
      <c r="K228" s="326"/>
      <c r="L228" s="327"/>
    </row>
    <row r="229" spans="1:12" ht="19.95" customHeight="1" thickBot="1" x14ac:dyDescent="0.3">
      <c r="A229" s="315" t="s">
        <v>131</v>
      </c>
      <c r="B229" s="316"/>
      <c r="C229" s="5"/>
      <c r="D229" s="5"/>
      <c r="E229" s="5"/>
      <c r="F229" s="5"/>
      <c r="G229" s="57"/>
      <c r="H229" s="312"/>
      <c r="I229" s="313"/>
      <c r="J229" s="313"/>
      <c r="K229" s="313"/>
      <c r="L229" s="314"/>
    </row>
    <row r="230" spans="1:12" ht="19.95" customHeight="1" thickBot="1" x14ac:dyDescent="0.3">
      <c r="A230" s="310" t="s">
        <v>132</v>
      </c>
      <c r="B230" s="311"/>
      <c r="C230" s="5"/>
      <c r="D230" s="5"/>
      <c r="E230" s="5"/>
      <c r="F230" s="5"/>
      <c r="G230" s="57"/>
      <c r="H230" s="312"/>
      <c r="I230" s="313"/>
      <c r="J230" s="313"/>
      <c r="K230" s="313"/>
      <c r="L230" s="314"/>
    </row>
    <row r="231" spans="1:12" ht="19.95" customHeight="1" thickBot="1" x14ac:dyDescent="0.3">
      <c r="A231" s="315" t="s">
        <v>15</v>
      </c>
      <c r="B231" s="316"/>
      <c r="C231" s="5"/>
      <c r="D231" s="5"/>
      <c r="E231" s="5"/>
      <c r="F231" s="5"/>
      <c r="G231" s="57"/>
      <c r="H231" s="312"/>
      <c r="I231" s="313"/>
      <c r="J231" s="313"/>
      <c r="K231" s="313"/>
      <c r="L231" s="314"/>
    </row>
    <row r="232" spans="1:12" ht="19.95" customHeight="1" thickBot="1" x14ac:dyDescent="0.3">
      <c r="A232" s="315" t="s">
        <v>16</v>
      </c>
      <c r="B232" s="316"/>
      <c r="C232" s="5"/>
      <c r="D232" s="5"/>
      <c r="E232" s="5"/>
      <c r="F232" s="5"/>
      <c r="G232" s="57"/>
      <c r="H232" s="312"/>
      <c r="I232" s="313"/>
      <c r="J232" s="313"/>
      <c r="K232" s="313"/>
      <c r="L232" s="314"/>
    </row>
    <row r="233" spans="1:12" ht="19.95" customHeight="1" thickBot="1" x14ac:dyDescent="0.3">
      <c r="A233" s="315" t="s">
        <v>17</v>
      </c>
      <c r="B233" s="316"/>
      <c r="C233" s="6"/>
      <c r="D233" s="6"/>
      <c r="E233" s="6"/>
      <c r="F233" s="6"/>
      <c r="G233" s="58"/>
      <c r="H233" s="317"/>
      <c r="I233" s="318"/>
      <c r="J233" s="318"/>
      <c r="K233" s="318"/>
      <c r="L233" s="319"/>
    </row>
    <row r="234" spans="1:12" ht="19.95" customHeight="1" x14ac:dyDescent="0.25">
      <c r="A234" s="93" t="s">
        <v>134</v>
      </c>
      <c r="B234" s="94"/>
      <c r="C234" s="94"/>
      <c r="D234" s="94"/>
      <c r="E234" s="92"/>
      <c r="F234" s="92"/>
      <c r="G234" s="92"/>
      <c r="H234" s="181"/>
      <c r="I234" s="181"/>
      <c r="J234" s="183"/>
      <c r="K234" s="183"/>
      <c r="L234" s="183"/>
    </row>
    <row r="235" spans="1:12" ht="19.95" customHeight="1" thickBot="1" x14ac:dyDescent="0.3"/>
    <row r="236" spans="1:12" ht="19.95" customHeight="1" thickBot="1" x14ac:dyDescent="0.3">
      <c r="A236" s="15"/>
      <c r="B236" s="320" t="s">
        <v>133</v>
      </c>
      <c r="C236" s="321"/>
      <c r="D236" s="321"/>
      <c r="E236" s="321"/>
      <c r="F236" s="321"/>
      <c r="G236" s="79"/>
      <c r="H236" s="79"/>
      <c r="I236" s="79"/>
      <c r="J236" s="80"/>
      <c r="K236" s="80"/>
      <c r="L236" s="81"/>
    </row>
    <row r="237" spans="1:12" ht="62.25" customHeight="1" thickBot="1" x14ac:dyDescent="0.3">
      <c r="A237" s="49" t="s">
        <v>128</v>
      </c>
      <c r="B237" s="77" t="s">
        <v>129</v>
      </c>
      <c r="C237" s="78" t="s">
        <v>10</v>
      </c>
      <c r="D237" s="78" t="s">
        <v>65</v>
      </c>
      <c r="E237" s="78" t="s">
        <v>66</v>
      </c>
      <c r="F237" s="78" t="s">
        <v>67</v>
      </c>
      <c r="G237" s="78" t="s">
        <v>68</v>
      </c>
      <c r="H237" s="322" t="s">
        <v>127</v>
      </c>
      <c r="I237" s="323"/>
      <c r="J237" s="323"/>
      <c r="K237" s="323"/>
      <c r="L237" s="324"/>
    </row>
    <row r="238" spans="1:12" ht="19.95" customHeight="1" thickBot="1" x14ac:dyDescent="0.3">
      <c r="A238" s="315" t="s">
        <v>130</v>
      </c>
      <c r="B238" s="316"/>
      <c r="C238" s="4"/>
      <c r="D238" s="4"/>
      <c r="E238" s="4"/>
      <c r="F238" s="4"/>
      <c r="G238" s="56"/>
      <c r="H238" s="325"/>
      <c r="I238" s="326"/>
      <c r="J238" s="326"/>
      <c r="K238" s="326"/>
      <c r="L238" s="327"/>
    </row>
    <row r="239" spans="1:12" ht="19.95" customHeight="1" thickBot="1" x14ac:dyDescent="0.3">
      <c r="A239" s="315" t="s">
        <v>131</v>
      </c>
      <c r="B239" s="316"/>
      <c r="C239" s="5"/>
      <c r="D239" s="5"/>
      <c r="E239" s="5"/>
      <c r="F239" s="5"/>
      <c r="G239" s="57"/>
      <c r="H239" s="312"/>
      <c r="I239" s="313"/>
      <c r="J239" s="313"/>
      <c r="K239" s="313"/>
      <c r="L239" s="314"/>
    </row>
    <row r="240" spans="1:12" ht="19.95" customHeight="1" thickBot="1" x14ac:dyDescent="0.3">
      <c r="A240" s="310" t="s">
        <v>132</v>
      </c>
      <c r="B240" s="311"/>
      <c r="C240" s="5"/>
      <c r="D240" s="5"/>
      <c r="E240" s="5"/>
      <c r="F240" s="5"/>
      <c r="G240" s="57"/>
      <c r="H240" s="312"/>
      <c r="I240" s="313"/>
      <c r="J240" s="313"/>
      <c r="K240" s="313"/>
      <c r="L240" s="314"/>
    </row>
    <row r="241" spans="1:12" ht="19.95" customHeight="1" thickBot="1" x14ac:dyDescent="0.3">
      <c r="A241" s="315" t="s">
        <v>15</v>
      </c>
      <c r="B241" s="316"/>
      <c r="C241" s="5"/>
      <c r="D241" s="5"/>
      <c r="E241" s="5"/>
      <c r="F241" s="5"/>
      <c r="G241" s="57"/>
      <c r="H241" s="312"/>
      <c r="I241" s="313"/>
      <c r="J241" s="313"/>
      <c r="K241" s="313"/>
      <c r="L241" s="314"/>
    </row>
    <row r="242" spans="1:12" ht="19.95" customHeight="1" thickBot="1" x14ac:dyDescent="0.3">
      <c r="A242" s="315" t="s">
        <v>16</v>
      </c>
      <c r="B242" s="316"/>
      <c r="C242" s="5"/>
      <c r="D242" s="5"/>
      <c r="E242" s="5"/>
      <c r="F242" s="5"/>
      <c r="G242" s="57"/>
      <c r="H242" s="312"/>
      <c r="I242" s="313"/>
      <c r="J242" s="313"/>
      <c r="K242" s="313"/>
      <c r="L242" s="314"/>
    </row>
    <row r="243" spans="1:12" ht="19.95" customHeight="1" thickBot="1" x14ac:dyDescent="0.3">
      <c r="A243" s="315" t="s">
        <v>17</v>
      </c>
      <c r="B243" s="316"/>
      <c r="C243" s="6"/>
      <c r="D243" s="6"/>
      <c r="E243" s="6"/>
      <c r="F243" s="6"/>
      <c r="G243" s="58"/>
      <c r="H243" s="317"/>
      <c r="I243" s="318"/>
      <c r="J243" s="318"/>
      <c r="K243" s="318"/>
      <c r="L243" s="319"/>
    </row>
    <row r="244" spans="1:12" ht="19.95" customHeight="1" x14ac:dyDescent="0.25">
      <c r="A244" s="93" t="s">
        <v>134</v>
      </c>
      <c r="B244" s="94"/>
      <c r="C244" s="94"/>
      <c r="D244" s="94"/>
      <c r="E244" s="92"/>
      <c r="F244" s="92"/>
      <c r="G244" s="92"/>
      <c r="H244" s="181"/>
      <c r="I244" s="181"/>
      <c r="J244" s="183"/>
      <c r="K244" s="183"/>
      <c r="L244" s="183"/>
    </row>
    <row r="245" spans="1:12" ht="19.95" customHeight="1" x14ac:dyDescent="0.25">
      <c r="A245" s="93"/>
      <c r="B245" s="94"/>
      <c r="C245" s="94"/>
      <c r="D245" s="94"/>
      <c r="E245" s="92"/>
      <c r="F245" s="92"/>
      <c r="G245" s="92"/>
      <c r="H245" s="181"/>
      <c r="I245" s="181"/>
      <c r="J245" s="183"/>
      <c r="K245" s="183"/>
      <c r="L245" s="183"/>
    </row>
    <row r="246" spans="1:12" ht="19.95" customHeight="1" x14ac:dyDescent="0.25">
      <c r="A246" s="93"/>
      <c r="B246" s="94"/>
      <c r="C246" s="94"/>
      <c r="D246" s="94"/>
      <c r="E246" s="92"/>
      <c r="F246" s="92"/>
      <c r="G246" s="92"/>
      <c r="H246" s="181"/>
      <c r="I246" s="181"/>
      <c r="J246" s="183"/>
      <c r="K246" s="183"/>
      <c r="L246" s="183"/>
    </row>
    <row r="247" spans="1:12" ht="19.95" customHeight="1" thickBot="1" x14ac:dyDescent="0.3"/>
    <row r="248" spans="1:12" ht="19.95" customHeight="1" thickBot="1" x14ac:dyDescent="0.3">
      <c r="A248" s="15"/>
      <c r="B248" s="320" t="s">
        <v>133</v>
      </c>
      <c r="C248" s="321"/>
      <c r="D248" s="321"/>
      <c r="E248" s="321"/>
      <c r="F248" s="321"/>
      <c r="G248" s="79"/>
      <c r="H248" s="79"/>
      <c r="I248" s="79"/>
      <c r="J248" s="80"/>
      <c r="K248" s="80"/>
      <c r="L248" s="81"/>
    </row>
    <row r="249" spans="1:12" ht="55.5" customHeight="1" thickBot="1" x14ac:dyDescent="0.3">
      <c r="A249" s="49" t="s">
        <v>128</v>
      </c>
      <c r="B249" s="77" t="s">
        <v>129</v>
      </c>
      <c r="C249" s="78" t="s">
        <v>10</v>
      </c>
      <c r="D249" s="78" t="s">
        <v>65</v>
      </c>
      <c r="E249" s="78" t="s">
        <v>66</v>
      </c>
      <c r="F249" s="78" t="s">
        <v>67</v>
      </c>
      <c r="G249" s="78" t="s">
        <v>68</v>
      </c>
      <c r="H249" s="322" t="s">
        <v>127</v>
      </c>
      <c r="I249" s="323"/>
      <c r="J249" s="323"/>
      <c r="K249" s="323"/>
      <c r="L249" s="324"/>
    </row>
    <row r="250" spans="1:12" ht="19.95" customHeight="1" thickBot="1" x14ac:dyDescent="0.3">
      <c r="A250" s="315" t="s">
        <v>130</v>
      </c>
      <c r="B250" s="316"/>
      <c r="C250" s="4"/>
      <c r="D250" s="4"/>
      <c r="E250" s="4"/>
      <c r="F250" s="4"/>
      <c r="G250" s="56"/>
      <c r="H250" s="325"/>
      <c r="I250" s="326"/>
      <c r="J250" s="326"/>
      <c r="K250" s="326"/>
      <c r="L250" s="327"/>
    </row>
    <row r="251" spans="1:12" ht="19.95" customHeight="1" thickBot="1" x14ac:dyDescent="0.3">
      <c r="A251" s="315" t="s">
        <v>131</v>
      </c>
      <c r="B251" s="316"/>
      <c r="C251" s="5"/>
      <c r="D251" s="5"/>
      <c r="E251" s="5"/>
      <c r="F251" s="5"/>
      <c r="G251" s="57"/>
      <c r="H251" s="312"/>
      <c r="I251" s="313"/>
      <c r="J251" s="313"/>
      <c r="K251" s="313"/>
      <c r="L251" s="314"/>
    </row>
    <row r="252" spans="1:12" ht="19.95" customHeight="1" thickBot="1" x14ac:dyDescent="0.3">
      <c r="A252" s="310" t="s">
        <v>132</v>
      </c>
      <c r="B252" s="311"/>
      <c r="C252" s="5"/>
      <c r="D252" s="5"/>
      <c r="E252" s="5"/>
      <c r="F252" s="5"/>
      <c r="G252" s="57"/>
      <c r="H252" s="312"/>
      <c r="I252" s="313"/>
      <c r="J252" s="313"/>
      <c r="K252" s="313"/>
      <c r="L252" s="314"/>
    </row>
    <row r="253" spans="1:12" ht="19.95" customHeight="1" thickBot="1" x14ac:dyDescent="0.3">
      <c r="A253" s="315" t="s">
        <v>15</v>
      </c>
      <c r="B253" s="316"/>
      <c r="C253" s="5"/>
      <c r="D253" s="5"/>
      <c r="E253" s="5"/>
      <c r="F253" s="5"/>
      <c r="G253" s="57"/>
      <c r="H253" s="312"/>
      <c r="I253" s="313"/>
      <c r="J253" s="313"/>
      <c r="K253" s="313"/>
      <c r="L253" s="314"/>
    </row>
    <row r="254" spans="1:12" ht="19.95" customHeight="1" thickBot="1" x14ac:dyDescent="0.3">
      <c r="A254" s="315" t="s">
        <v>16</v>
      </c>
      <c r="B254" s="316"/>
      <c r="C254" s="5"/>
      <c r="D254" s="5"/>
      <c r="E254" s="5"/>
      <c r="F254" s="5"/>
      <c r="G254" s="57"/>
      <c r="H254" s="312"/>
      <c r="I254" s="313"/>
      <c r="J254" s="313"/>
      <c r="K254" s="313"/>
      <c r="L254" s="314"/>
    </row>
    <row r="255" spans="1:12" ht="19.95" customHeight="1" thickBot="1" x14ac:dyDescent="0.3">
      <c r="A255" s="315" t="s">
        <v>17</v>
      </c>
      <c r="B255" s="316"/>
      <c r="C255" s="6"/>
      <c r="D255" s="6"/>
      <c r="E255" s="6"/>
      <c r="F255" s="6"/>
      <c r="G255" s="58"/>
      <c r="H255" s="317"/>
      <c r="I255" s="318"/>
      <c r="J255" s="318"/>
      <c r="K255" s="318"/>
      <c r="L255" s="319"/>
    </row>
    <row r="256" spans="1:12" ht="19.95" customHeight="1" x14ac:dyDescent="0.25">
      <c r="A256" s="93" t="s">
        <v>134</v>
      </c>
      <c r="B256" s="94"/>
      <c r="C256" s="94"/>
      <c r="D256" s="94"/>
      <c r="E256" s="92"/>
      <c r="F256" s="92"/>
      <c r="G256" s="92"/>
      <c r="H256" s="181"/>
      <c r="I256" s="181"/>
      <c r="J256" s="183"/>
      <c r="K256" s="183"/>
      <c r="L256" s="183"/>
    </row>
    <row r="257" spans="1:12" ht="19.95" customHeight="1" thickBot="1" x14ac:dyDescent="0.3"/>
    <row r="258" spans="1:12" ht="19.95" customHeight="1" thickBot="1" x14ac:dyDescent="0.3">
      <c r="A258" s="15"/>
      <c r="B258" s="320" t="s">
        <v>133</v>
      </c>
      <c r="C258" s="321"/>
      <c r="D258" s="321"/>
      <c r="E258" s="321"/>
      <c r="F258" s="321"/>
      <c r="G258" s="79"/>
      <c r="H258" s="79"/>
      <c r="I258" s="79"/>
      <c r="J258" s="80"/>
      <c r="K258" s="80"/>
      <c r="L258" s="81"/>
    </row>
    <row r="259" spans="1:12" ht="54.75" customHeight="1" thickBot="1" x14ac:dyDescent="0.3">
      <c r="A259" s="49" t="s">
        <v>128</v>
      </c>
      <c r="B259" s="77" t="s">
        <v>129</v>
      </c>
      <c r="C259" s="78" t="s">
        <v>10</v>
      </c>
      <c r="D259" s="78" t="s">
        <v>65</v>
      </c>
      <c r="E259" s="78" t="s">
        <v>66</v>
      </c>
      <c r="F259" s="78" t="s">
        <v>67</v>
      </c>
      <c r="G259" s="78" t="s">
        <v>68</v>
      </c>
      <c r="H259" s="322" t="s">
        <v>127</v>
      </c>
      <c r="I259" s="323"/>
      <c r="J259" s="323"/>
      <c r="K259" s="323"/>
      <c r="L259" s="324"/>
    </row>
    <row r="260" spans="1:12" ht="19.95" customHeight="1" thickBot="1" x14ac:dyDescent="0.3">
      <c r="A260" s="315" t="s">
        <v>130</v>
      </c>
      <c r="B260" s="316"/>
      <c r="C260" s="4"/>
      <c r="D260" s="4"/>
      <c r="E260" s="4"/>
      <c r="F260" s="4"/>
      <c r="G260" s="56"/>
      <c r="H260" s="325"/>
      <c r="I260" s="326"/>
      <c r="J260" s="326"/>
      <c r="K260" s="326"/>
      <c r="L260" s="327"/>
    </row>
    <row r="261" spans="1:12" ht="19.95" customHeight="1" thickBot="1" x14ac:dyDescent="0.3">
      <c r="A261" s="315" t="s">
        <v>131</v>
      </c>
      <c r="B261" s="316"/>
      <c r="C261" s="5"/>
      <c r="D261" s="5"/>
      <c r="E261" s="5"/>
      <c r="F261" s="5"/>
      <c r="G261" s="57"/>
      <c r="H261" s="312"/>
      <c r="I261" s="313"/>
      <c r="J261" s="313"/>
      <c r="K261" s="313"/>
      <c r="L261" s="314"/>
    </row>
    <row r="262" spans="1:12" ht="19.95" customHeight="1" thickBot="1" x14ac:dyDescent="0.3">
      <c r="A262" s="310" t="s">
        <v>132</v>
      </c>
      <c r="B262" s="311"/>
      <c r="C262" s="5"/>
      <c r="D262" s="5"/>
      <c r="E262" s="5"/>
      <c r="F262" s="5"/>
      <c r="G262" s="57"/>
      <c r="H262" s="312"/>
      <c r="I262" s="313"/>
      <c r="J262" s="313"/>
      <c r="K262" s="313"/>
      <c r="L262" s="314"/>
    </row>
    <row r="263" spans="1:12" ht="19.95" customHeight="1" thickBot="1" x14ac:dyDescent="0.3">
      <c r="A263" s="315" t="s">
        <v>15</v>
      </c>
      <c r="B263" s="316"/>
      <c r="C263" s="5"/>
      <c r="D263" s="5"/>
      <c r="E263" s="5"/>
      <c r="F263" s="5"/>
      <c r="G263" s="57"/>
      <c r="H263" s="312"/>
      <c r="I263" s="313"/>
      <c r="J263" s="313"/>
      <c r="K263" s="313"/>
      <c r="L263" s="314"/>
    </row>
    <row r="264" spans="1:12" ht="19.95" customHeight="1" thickBot="1" x14ac:dyDescent="0.3">
      <c r="A264" s="315" t="s">
        <v>16</v>
      </c>
      <c r="B264" s="316"/>
      <c r="C264" s="5"/>
      <c r="D264" s="5"/>
      <c r="E264" s="5"/>
      <c r="F264" s="5"/>
      <c r="G264" s="57"/>
      <c r="H264" s="312"/>
      <c r="I264" s="313"/>
      <c r="J264" s="313"/>
      <c r="K264" s="313"/>
      <c r="L264" s="314"/>
    </row>
    <row r="265" spans="1:12" ht="19.95" customHeight="1" thickBot="1" x14ac:dyDescent="0.3">
      <c r="A265" s="315" t="s">
        <v>17</v>
      </c>
      <c r="B265" s="316"/>
      <c r="C265" s="6"/>
      <c r="D265" s="6"/>
      <c r="E265" s="6"/>
      <c r="F265" s="6"/>
      <c r="G265" s="58"/>
      <c r="H265" s="317"/>
      <c r="I265" s="318"/>
      <c r="J265" s="318"/>
      <c r="K265" s="318"/>
      <c r="L265" s="319"/>
    </row>
    <row r="266" spans="1:12" ht="19.95" customHeight="1" x14ac:dyDescent="0.25">
      <c r="A266" s="93" t="s">
        <v>134</v>
      </c>
      <c r="B266" s="94"/>
      <c r="C266" s="94"/>
      <c r="D266" s="94"/>
      <c r="E266" s="92"/>
      <c r="F266" s="92"/>
      <c r="G266" s="92"/>
      <c r="H266" s="181"/>
      <c r="I266" s="181"/>
      <c r="J266" s="183"/>
      <c r="K266" s="183"/>
      <c r="L266" s="183"/>
    </row>
    <row r="267" spans="1:12" ht="19.95" customHeight="1" thickBot="1" x14ac:dyDescent="0.3"/>
    <row r="268" spans="1:12" ht="19.95" customHeight="1" thickBot="1" x14ac:dyDescent="0.3">
      <c r="A268" s="15"/>
      <c r="B268" s="320" t="s">
        <v>133</v>
      </c>
      <c r="C268" s="321"/>
      <c r="D268" s="321"/>
      <c r="E268" s="321"/>
      <c r="F268" s="321"/>
      <c r="G268" s="79"/>
      <c r="H268" s="79"/>
      <c r="I268" s="79"/>
      <c r="J268" s="80"/>
      <c r="K268" s="80"/>
      <c r="L268" s="81"/>
    </row>
    <row r="269" spans="1:12" ht="51.75" customHeight="1" thickBot="1" x14ac:dyDescent="0.3">
      <c r="A269" s="49" t="s">
        <v>128</v>
      </c>
      <c r="B269" s="77" t="s">
        <v>129</v>
      </c>
      <c r="C269" s="78" t="s">
        <v>10</v>
      </c>
      <c r="D269" s="78" t="s">
        <v>65</v>
      </c>
      <c r="E269" s="78" t="s">
        <v>66</v>
      </c>
      <c r="F269" s="78" t="s">
        <v>67</v>
      </c>
      <c r="G269" s="78" t="s">
        <v>68</v>
      </c>
      <c r="H269" s="322" t="s">
        <v>127</v>
      </c>
      <c r="I269" s="323"/>
      <c r="J269" s="323"/>
      <c r="K269" s="323"/>
      <c r="L269" s="324"/>
    </row>
    <row r="270" spans="1:12" ht="19.95" customHeight="1" thickBot="1" x14ac:dyDescent="0.3">
      <c r="A270" s="315" t="s">
        <v>130</v>
      </c>
      <c r="B270" s="316"/>
      <c r="C270" s="4"/>
      <c r="D270" s="4"/>
      <c r="E270" s="4"/>
      <c r="F270" s="4"/>
      <c r="G270" s="56"/>
      <c r="H270" s="325"/>
      <c r="I270" s="326"/>
      <c r="J270" s="326"/>
      <c r="K270" s="326"/>
      <c r="L270" s="327"/>
    </row>
    <row r="271" spans="1:12" ht="19.95" customHeight="1" thickBot="1" x14ac:dyDescent="0.3">
      <c r="A271" s="315" t="s">
        <v>131</v>
      </c>
      <c r="B271" s="316"/>
      <c r="C271" s="5"/>
      <c r="D271" s="5"/>
      <c r="E271" s="5"/>
      <c r="F271" s="5"/>
      <c r="G271" s="57"/>
      <c r="H271" s="312"/>
      <c r="I271" s="313"/>
      <c r="J271" s="313"/>
      <c r="K271" s="313"/>
      <c r="L271" s="314"/>
    </row>
    <row r="272" spans="1:12" ht="19.95" customHeight="1" thickBot="1" x14ac:dyDescent="0.3">
      <c r="A272" s="310" t="s">
        <v>132</v>
      </c>
      <c r="B272" s="311"/>
      <c r="C272" s="5"/>
      <c r="D272" s="5"/>
      <c r="E272" s="5"/>
      <c r="F272" s="5"/>
      <c r="G272" s="57"/>
      <c r="H272" s="312"/>
      <c r="I272" s="313"/>
      <c r="J272" s="313"/>
      <c r="K272" s="313"/>
      <c r="L272" s="314"/>
    </row>
    <row r="273" spans="1:12" ht="19.95" customHeight="1" thickBot="1" x14ac:dyDescent="0.3">
      <c r="A273" s="315" t="s">
        <v>15</v>
      </c>
      <c r="B273" s="316"/>
      <c r="C273" s="5"/>
      <c r="D273" s="5"/>
      <c r="E273" s="5"/>
      <c r="F273" s="5"/>
      <c r="G273" s="57"/>
      <c r="H273" s="312"/>
      <c r="I273" s="313"/>
      <c r="J273" s="313"/>
      <c r="K273" s="313"/>
      <c r="L273" s="314"/>
    </row>
    <row r="274" spans="1:12" ht="19.95" customHeight="1" thickBot="1" x14ac:dyDescent="0.3">
      <c r="A274" s="315" t="s">
        <v>16</v>
      </c>
      <c r="B274" s="316"/>
      <c r="C274" s="5"/>
      <c r="D274" s="5"/>
      <c r="E274" s="5"/>
      <c r="F274" s="5"/>
      <c r="G274" s="57"/>
      <c r="H274" s="312"/>
      <c r="I274" s="313"/>
      <c r="J274" s="313"/>
      <c r="K274" s="313"/>
      <c r="L274" s="314"/>
    </row>
    <row r="275" spans="1:12" ht="19.95" customHeight="1" thickBot="1" x14ac:dyDescent="0.3">
      <c r="A275" s="315" t="s">
        <v>17</v>
      </c>
      <c r="B275" s="316"/>
      <c r="C275" s="6"/>
      <c r="D275" s="6"/>
      <c r="E275" s="6"/>
      <c r="F275" s="6"/>
      <c r="G275" s="58"/>
      <c r="H275" s="317"/>
      <c r="I275" s="318"/>
      <c r="J275" s="318"/>
      <c r="K275" s="318"/>
      <c r="L275" s="319"/>
    </row>
    <row r="276" spans="1:12" ht="19.95" customHeight="1" x14ac:dyDescent="0.25">
      <c r="A276" s="93" t="s">
        <v>134</v>
      </c>
      <c r="B276" s="94"/>
      <c r="C276" s="94"/>
      <c r="D276" s="94"/>
      <c r="E276" s="92"/>
      <c r="F276" s="92"/>
      <c r="G276" s="92"/>
      <c r="H276" s="181"/>
      <c r="I276" s="181"/>
      <c r="J276" s="183"/>
      <c r="K276" s="183"/>
      <c r="L276" s="183"/>
    </row>
    <row r="277" spans="1:12" ht="19.95" customHeight="1" x14ac:dyDescent="0.25">
      <c r="A277" s="93"/>
      <c r="B277" s="94"/>
      <c r="C277" s="94"/>
      <c r="D277" s="94"/>
      <c r="E277" s="92"/>
      <c r="F277" s="92"/>
      <c r="G277" s="92"/>
      <c r="H277" s="181"/>
      <c r="I277" s="181"/>
      <c r="J277" s="183"/>
      <c r="K277" s="183"/>
      <c r="L277" s="183"/>
    </row>
    <row r="278" spans="1:12" ht="19.95" customHeight="1" x14ac:dyDescent="0.25">
      <c r="A278" s="93"/>
      <c r="B278" s="94"/>
      <c r="C278" s="94"/>
      <c r="D278" s="94"/>
      <c r="E278" s="92"/>
      <c r="F278" s="92"/>
      <c r="G278" s="92"/>
      <c r="H278" s="181"/>
      <c r="I278" s="181"/>
      <c r="J278" s="183"/>
      <c r="K278" s="183"/>
      <c r="L278" s="183"/>
    </row>
    <row r="279" spans="1:12" ht="19.95" customHeight="1" thickBot="1" x14ac:dyDescent="0.3"/>
    <row r="280" spans="1:12" ht="19.95" customHeight="1" thickBot="1" x14ac:dyDescent="0.3">
      <c r="A280" s="15"/>
      <c r="B280" s="320" t="s">
        <v>133</v>
      </c>
      <c r="C280" s="321"/>
      <c r="D280" s="321"/>
      <c r="E280" s="321"/>
      <c r="F280" s="321"/>
      <c r="G280" s="79"/>
      <c r="H280" s="79"/>
      <c r="I280" s="79"/>
      <c r="J280" s="80"/>
      <c r="K280" s="80"/>
      <c r="L280" s="81"/>
    </row>
    <row r="281" spans="1:12" ht="48.75" customHeight="1" thickBot="1" x14ac:dyDescent="0.3">
      <c r="A281" s="49" t="s">
        <v>128</v>
      </c>
      <c r="B281" s="77" t="s">
        <v>129</v>
      </c>
      <c r="C281" s="78" t="s">
        <v>10</v>
      </c>
      <c r="D281" s="78" t="s">
        <v>65</v>
      </c>
      <c r="E281" s="78" t="s">
        <v>66</v>
      </c>
      <c r="F281" s="78" t="s">
        <v>67</v>
      </c>
      <c r="G281" s="78" t="s">
        <v>68</v>
      </c>
      <c r="H281" s="322" t="s">
        <v>127</v>
      </c>
      <c r="I281" s="323"/>
      <c r="J281" s="323"/>
      <c r="K281" s="323"/>
      <c r="L281" s="324"/>
    </row>
    <row r="282" spans="1:12" ht="19.95" customHeight="1" thickBot="1" x14ac:dyDescent="0.3">
      <c r="A282" s="315" t="s">
        <v>130</v>
      </c>
      <c r="B282" s="316"/>
      <c r="C282" s="4"/>
      <c r="D282" s="4"/>
      <c r="E282" s="4"/>
      <c r="F282" s="4"/>
      <c r="G282" s="56"/>
      <c r="H282" s="325"/>
      <c r="I282" s="326"/>
      <c r="J282" s="326"/>
      <c r="K282" s="326"/>
      <c r="L282" s="327"/>
    </row>
    <row r="283" spans="1:12" ht="19.95" customHeight="1" thickBot="1" x14ac:dyDescent="0.3">
      <c r="A283" s="315" t="s">
        <v>131</v>
      </c>
      <c r="B283" s="316"/>
      <c r="C283" s="5"/>
      <c r="D283" s="5"/>
      <c r="E283" s="5"/>
      <c r="F283" s="5"/>
      <c r="G283" s="57"/>
      <c r="H283" s="312"/>
      <c r="I283" s="313"/>
      <c r="J283" s="313"/>
      <c r="K283" s="313"/>
      <c r="L283" s="314"/>
    </row>
    <row r="284" spans="1:12" ht="19.95" customHeight="1" thickBot="1" x14ac:dyDescent="0.3">
      <c r="A284" s="310" t="s">
        <v>132</v>
      </c>
      <c r="B284" s="311"/>
      <c r="C284" s="5"/>
      <c r="D284" s="5"/>
      <c r="E284" s="5"/>
      <c r="F284" s="5"/>
      <c r="G284" s="57"/>
      <c r="H284" s="312"/>
      <c r="I284" s="313"/>
      <c r="J284" s="313"/>
      <c r="K284" s="313"/>
      <c r="L284" s="314"/>
    </row>
    <row r="285" spans="1:12" ht="19.95" customHeight="1" thickBot="1" x14ac:dyDescent="0.3">
      <c r="A285" s="315" t="s">
        <v>15</v>
      </c>
      <c r="B285" s="316"/>
      <c r="C285" s="5"/>
      <c r="D285" s="5"/>
      <c r="E285" s="5"/>
      <c r="F285" s="5"/>
      <c r="G285" s="57"/>
      <c r="H285" s="312"/>
      <c r="I285" s="313"/>
      <c r="J285" s="313"/>
      <c r="K285" s="313"/>
      <c r="L285" s="314"/>
    </row>
    <row r="286" spans="1:12" ht="19.95" customHeight="1" thickBot="1" x14ac:dyDescent="0.3">
      <c r="A286" s="315" t="s">
        <v>16</v>
      </c>
      <c r="B286" s="316"/>
      <c r="C286" s="5"/>
      <c r="D286" s="5"/>
      <c r="E286" s="5"/>
      <c r="F286" s="5"/>
      <c r="G286" s="57"/>
      <c r="H286" s="312"/>
      <c r="I286" s="313"/>
      <c r="J286" s="313"/>
      <c r="K286" s="313"/>
      <c r="L286" s="314"/>
    </row>
    <row r="287" spans="1:12" ht="19.95" customHeight="1" thickBot="1" x14ac:dyDescent="0.3">
      <c r="A287" s="315" t="s">
        <v>17</v>
      </c>
      <c r="B287" s="316"/>
      <c r="C287" s="6"/>
      <c r="D287" s="6"/>
      <c r="E287" s="6"/>
      <c r="F287" s="6"/>
      <c r="G287" s="58"/>
      <c r="H287" s="317"/>
      <c r="I287" s="318"/>
      <c r="J287" s="318"/>
      <c r="K287" s="318"/>
      <c r="L287" s="319"/>
    </row>
    <row r="288" spans="1:12" ht="19.95" customHeight="1" x14ac:dyDescent="0.25">
      <c r="A288" s="93" t="s">
        <v>134</v>
      </c>
      <c r="B288" s="94"/>
      <c r="C288" s="94"/>
      <c r="D288" s="94"/>
      <c r="E288" s="92"/>
      <c r="F288" s="92"/>
      <c r="G288" s="92"/>
      <c r="H288" s="181"/>
      <c r="I288" s="181"/>
      <c r="J288" s="183"/>
      <c r="K288" s="183"/>
      <c r="L288" s="183"/>
    </row>
    <row r="289" spans="1:12" ht="19.95" customHeight="1" thickBot="1" x14ac:dyDescent="0.3"/>
    <row r="290" spans="1:12" ht="19.95" customHeight="1" thickBot="1" x14ac:dyDescent="0.3">
      <c r="A290" s="15"/>
      <c r="B290" s="320" t="s">
        <v>133</v>
      </c>
      <c r="C290" s="321"/>
      <c r="D290" s="321"/>
      <c r="E290" s="321"/>
      <c r="F290" s="321"/>
      <c r="G290" s="79"/>
      <c r="H290" s="79"/>
      <c r="I290" s="79"/>
      <c r="J290" s="80"/>
      <c r="K290" s="80"/>
      <c r="L290" s="81"/>
    </row>
    <row r="291" spans="1:12" ht="57.75" customHeight="1" thickBot="1" x14ac:dyDescent="0.3">
      <c r="A291" s="49" t="s">
        <v>128</v>
      </c>
      <c r="B291" s="77" t="s">
        <v>129</v>
      </c>
      <c r="C291" s="78" t="s">
        <v>10</v>
      </c>
      <c r="D291" s="78" t="s">
        <v>65</v>
      </c>
      <c r="E291" s="78" t="s">
        <v>66</v>
      </c>
      <c r="F291" s="78" t="s">
        <v>67</v>
      </c>
      <c r="G291" s="78" t="s">
        <v>68</v>
      </c>
      <c r="H291" s="322" t="s">
        <v>127</v>
      </c>
      <c r="I291" s="323"/>
      <c r="J291" s="323"/>
      <c r="K291" s="323"/>
      <c r="L291" s="324"/>
    </row>
    <row r="292" spans="1:12" ht="19.95" customHeight="1" thickBot="1" x14ac:dyDescent="0.3">
      <c r="A292" s="315" t="s">
        <v>130</v>
      </c>
      <c r="B292" s="316"/>
      <c r="C292" s="4"/>
      <c r="D292" s="4"/>
      <c r="E292" s="4"/>
      <c r="F292" s="4"/>
      <c r="G292" s="56"/>
      <c r="H292" s="325"/>
      <c r="I292" s="326"/>
      <c r="J292" s="326"/>
      <c r="K292" s="326"/>
      <c r="L292" s="327"/>
    </row>
    <row r="293" spans="1:12" ht="19.95" customHeight="1" thickBot="1" x14ac:dyDescent="0.3">
      <c r="A293" s="315" t="s">
        <v>131</v>
      </c>
      <c r="B293" s="316"/>
      <c r="C293" s="5"/>
      <c r="D293" s="5"/>
      <c r="E293" s="5"/>
      <c r="F293" s="5"/>
      <c r="G293" s="57"/>
      <c r="H293" s="312"/>
      <c r="I293" s="313"/>
      <c r="J293" s="313"/>
      <c r="K293" s="313"/>
      <c r="L293" s="314"/>
    </row>
    <row r="294" spans="1:12" ht="19.95" customHeight="1" thickBot="1" x14ac:dyDescent="0.3">
      <c r="A294" s="310" t="s">
        <v>132</v>
      </c>
      <c r="B294" s="311"/>
      <c r="C294" s="5"/>
      <c r="D294" s="5"/>
      <c r="E294" s="5"/>
      <c r="F294" s="5"/>
      <c r="G294" s="57"/>
      <c r="H294" s="312"/>
      <c r="I294" s="313"/>
      <c r="J294" s="313"/>
      <c r="K294" s="313"/>
      <c r="L294" s="314"/>
    </row>
    <row r="295" spans="1:12" ht="19.95" customHeight="1" thickBot="1" x14ac:dyDescent="0.3">
      <c r="A295" s="315" t="s">
        <v>15</v>
      </c>
      <c r="B295" s="316"/>
      <c r="C295" s="5"/>
      <c r="D295" s="5"/>
      <c r="E295" s="5"/>
      <c r="F295" s="5"/>
      <c r="G295" s="57"/>
      <c r="H295" s="312"/>
      <c r="I295" s="313"/>
      <c r="J295" s="313"/>
      <c r="K295" s="313"/>
      <c r="L295" s="314"/>
    </row>
    <row r="296" spans="1:12" ht="19.95" customHeight="1" thickBot="1" x14ac:dyDescent="0.3">
      <c r="A296" s="315" t="s">
        <v>16</v>
      </c>
      <c r="B296" s="316"/>
      <c r="C296" s="5"/>
      <c r="D296" s="5"/>
      <c r="E296" s="5"/>
      <c r="F296" s="5"/>
      <c r="G296" s="57"/>
      <c r="H296" s="312"/>
      <c r="I296" s="313"/>
      <c r="J296" s="313"/>
      <c r="K296" s="313"/>
      <c r="L296" s="314"/>
    </row>
    <row r="297" spans="1:12" ht="19.95" customHeight="1" thickBot="1" x14ac:dyDescent="0.3">
      <c r="A297" s="315" t="s">
        <v>17</v>
      </c>
      <c r="B297" s="316"/>
      <c r="C297" s="6"/>
      <c r="D297" s="6"/>
      <c r="E297" s="6"/>
      <c r="F297" s="6"/>
      <c r="G297" s="58"/>
      <c r="H297" s="317"/>
      <c r="I297" s="318"/>
      <c r="J297" s="318"/>
      <c r="K297" s="318"/>
      <c r="L297" s="319"/>
    </row>
    <row r="298" spans="1:12" ht="19.95" customHeight="1" x14ac:dyDescent="0.25">
      <c r="A298" s="93" t="s">
        <v>134</v>
      </c>
      <c r="B298" s="94"/>
      <c r="C298" s="94"/>
      <c r="D298" s="94"/>
      <c r="E298" s="92"/>
      <c r="F298" s="92"/>
      <c r="G298" s="92"/>
      <c r="H298" s="181"/>
      <c r="I298" s="181"/>
      <c r="J298" s="183"/>
      <c r="K298" s="183"/>
      <c r="L298" s="183"/>
    </row>
    <row r="299" spans="1:12" ht="19.95" customHeight="1" thickBot="1" x14ac:dyDescent="0.3"/>
    <row r="300" spans="1:12" ht="19.95" customHeight="1" thickBot="1" x14ac:dyDescent="0.3">
      <c r="A300" s="15"/>
      <c r="B300" s="320" t="s">
        <v>133</v>
      </c>
      <c r="C300" s="321"/>
      <c r="D300" s="321"/>
      <c r="E300" s="321"/>
      <c r="F300" s="321"/>
      <c r="G300" s="79"/>
      <c r="H300" s="79"/>
      <c r="I300" s="79"/>
      <c r="J300" s="80"/>
      <c r="K300" s="80"/>
      <c r="L300" s="81"/>
    </row>
    <row r="301" spans="1:12" ht="48.75" customHeight="1" thickBot="1" x14ac:dyDescent="0.3">
      <c r="A301" s="49" t="s">
        <v>128</v>
      </c>
      <c r="B301" s="77" t="s">
        <v>129</v>
      </c>
      <c r="C301" s="78" t="s">
        <v>10</v>
      </c>
      <c r="D301" s="78" t="s">
        <v>65</v>
      </c>
      <c r="E301" s="78" t="s">
        <v>66</v>
      </c>
      <c r="F301" s="78" t="s">
        <v>67</v>
      </c>
      <c r="G301" s="78" t="s">
        <v>68</v>
      </c>
      <c r="H301" s="322" t="s">
        <v>127</v>
      </c>
      <c r="I301" s="323"/>
      <c r="J301" s="323"/>
      <c r="K301" s="323"/>
      <c r="L301" s="324"/>
    </row>
    <row r="302" spans="1:12" ht="19.95" customHeight="1" thickBot="1" x14ac:dyDescent="0.3">
      <c r="A302" s="315" t="s">
        <v>130</v>
      </c>
      <c r="B302" s="316"/>
      <c r="C302" s="4"/>
      <c r="D302" s="4"/>
      <c r="E302" s="4"/>
      <c r="F302" s="4"/>
      <c r="G302" s="56"/>
      <c r="H302" s="325"/>
      <c r="I302" s="326"/>
      <c r="J302" s="326"/>
      <c r="K302" s="326"/>
      <c r="L302" s="327"/>
    </row>
    <row r="303" spans="1:12" ht="19.95" customHeight="1" thickBot="1" x14ac:dyDescent="0.3">
      <c r="A303" s="315" t="s">
        <v>131</v>
      </c>
      <c r="B303" s="316"/>
      <c r="C303" s="5"/>
      <c r="D303" s="5"/>
      <c r="E303" s="5"/>
      <c r="F303" s="5"/>
      <c r="G303" s="57"/>
      <c r="H303" s="312"/>
      <c r="I303" s="313"/>
      <c r="J303" s="313"/>
      <c r="K303" s="313"/>
      <c r="L303" s="314"/>
    </row>
    <row r="304" spans="1:12" ht="19.95" customHeight="1" thickBot="1" x14ac:dyDescent="0.3">
      <c r="A304" s="310" t="s">
        <v>132</v>
      </c>
      <c r="B304" s="311"/>
      <c r="C304" s="5"/>
      <c r="D304" s="5"/>
      <c r="E304" s="5"/>
      <c r="F304" s="5"/>
      <c r="G304" s="57"/>
      <c r="H304" s="312"/>
      <c r="I304" s="313"/>
      <c r="J304" s="313"/>
      <c r="K304" s="313"/>
      <c r="L304" s="314"/>
    </row>
    <row r="305" spans="1:12" ht="19.95" customHeight="1" thickBot="1" x14ac:dyDescent="0.3">
      <c r="A305" s="315" t="s">
        <v>15</v>
      </c>
      <c r="B305" s="316"/>
      <c r="C305" s="5"/>
      <c r="D305" s="5"/>
      <c r="E305" s="5"/>
      <c r="F305" s="5"/>
      <c r="G305" s="57"/>
      <c r="H305" s="312"/>
      <c r="I305" s="313"/>
      <c r="J305" s="313"/>
      <c r="K305" s="313"/>
      <c r="L305" s="314"/>
    </row>
    <row r="306" spans="1:12" ht="19.95" customHeight="1" thickBot="1" x14ac:dyDescent="0.3">
      <c r="A306" s="315" t="s">
        <v>16</v>
      </c>
      <c r="B306" s="316"/>
      <c r="C306" s="5"/>
      <c r="D306" s="5"/>
      <c r="E306" s="5"/>
      <c r="F306" s="5"/>
      <c r="G306" s="57"/>
      <c r="H306" s="312"/>
      <c r="I306" s="313"/>
      <c r="J306" s="313"/>
      <c r="K306" s="313"/>
      <c r="L306" s="314"/>
    </row>
    <row r="307" spans="1:12" ht="19.95" customHeight="1" thickBot="1" x14ac:dyDescent="0.3">
      <c r="A307" s="315" t="s">
        <v>17</v>
      </c>
      <c r="B307" s="316"/>
      <c r="C307" s="6"/>
      <c r="D307" s="6"/>
      <c r="E307" s="6"/>
      <c r="F307" s="6"/>
      <c r="G307" s="58"/>
      <c r="H307" s="317"/>
      <c r="I307" s="318"/>
      <c r="J307" s="318"/>
      <c r="K307" s="318"/>
      <c r="L307" s="319"/>
    </row>
    <row r="308" spans="1:12" ht="19.95" customHeight="1" x14ac:dyDescent="0.25">
      <c r="A308" s="93" t="s">
        <v>134</v>
      </c>
      <c r="B308" s="94"/>
      <c r="C308" s="94"/>
      <c r="D308" s="94"/>
      <c r="E308" s="92"/>
      <c r="F308" s="92"/>
      <c r="G308" s="92"/>
      <c r="H308" s="181"/>
      <c r="I308" s="181"/>
      <c r="J308" s="183"/>
      <c r="K308" s="183"/>
      <c r="L308" s="183"/>
    </row>
    <row r="309" spans="1:12" ht="19.95" customHeight="1" x14ac:dyDescent="0.25">
      <c r="A309" s="93"/>
      <c r="B309" s="94"/>
      <c r="C309" s="94"/>
      <c r="D309" s="94"/>
      <c r="E309" s="92"/>
      <c r="F309" s="92"/>
      <c r="G309" s="92"/>
      <c r="H309" s="181"/>
      <c r="I309" s="181"/>
      <c r="J309" s="183"/>
      <c r="K309" s="183"/>
      <c r="L309" s="183"/>
    </row>
    <row r="310" spans="1:12" ht="19.95" customHeight="1" x14ac:dyDescent="0.25">
      <c r="A310" s="93"/>
      <c r="B310" s="94"/>
      <c r="C310" s="94"/>
      <c r="D310" s="94"/>
      <c r="E310" s="92"/>
      <c r="F310" s="92"/>
      <c r="G310" s="92"/>
      <c r="H310" s="181"/>
      <c r="I310" s="181"/>
      <c r="J310" s="183"/>
      <c r="K310" s="183"/>
      <c r="L310" s="183"/>
    </row>
    <row r="311" spans="1:12" ht="19.95" customHeight="1" x14ac:dyDescent="0.25">
      <c r="A311" s="93"/>
      <c r="B311" s="94"/>
      <c r="C311" s="94"/>
      <c r="D311" s="94"/>
      <c r="E311" s="92"/>
      <c r="F311" s="92"/>
      <c r="G311" s="92"/>
      <c r="H311" s="181"/>
      <c r="I311" s="181"/>
      <c r="J311" s="183"/>
      <c r="K311" s="183"/>
      <c r="L311" s="183"/>
    </row>
    <row r="312" spans="1:12" ht="19.95" customHeight="1" thickBot="1" x14ac:dyDescent="0.3"/>
    <row r="313" spans="1:12" ht="19.95" customHeight="1" thickBot="1" x14ac:dyDescent="0.3">
      <c r="A313" s="15"/>
      <c r="B313" s="320" t="s">
        <v>133</v>
      </c>
      <c r="C313" s="321"/>
      <c r="D313" s="321"/>
      <c r="E313" s="321"/>
      <c r="F313" s="321"/>
      <c r="G313" s="79"/>
      <c r="H313" s="79"/>
      <c r="I313" s="79"/>
      <c r="J313" s="80"/>
      <c r="K313" s="80"/>
      <c r="L313" s="81"/>
    </row>
    <row r="314" spans="1:12" ht="49.5" customHeight="1" thickBot="1" x14ac:dyDescent="0.3">
      <c r="A314" s="49" t="s">
        <v>128</v>
      </c>
      <c r="B314" s="77" t="s">
        <v>129</v>
      </c>
      <c r="C314" s="78" t="s">
        <v>10</v>
      </c>
      <c r="D314" s="78" t="s">
        <v>65</v>
      </c>
      <c r="E314" s="78" t="s">
        <v>66</v>
      </c>
      <c r="F314" s="78" t="s">
        <v>67</v>
      </c>
      <c r="G314" s="78" t="s">
        <v>68</v>
      </c>
      <c r="H314" s="322" t="s">
        <v>127</v>
      </c>
      <c r="I314" s="323"/>
      <c r="J314" s="323"/>
      <c r="K314" s="323"/>
      <c r="L314" s="324"/>
    </row>
    <row r="315" spans="1:12" ht="19.95" customHeight="1" thickBot="1" x14ac:dyDescent="0.3">
      <c r="A315" s="315" t="s">
        <v>130</v>
      </c>
      <c r="B315" s="316"/>
      <c r="C315" s="4"/>
      <c r="D315" s="4"/>
      <c r="E315" s="4"/>
      <c r="F315" s="4"/>
      <c r="G315" s="56"/>
      <c r="H315" s="325"/>
      <c r="I315" s="326"/>
      <c r="J315" s="326"/>
      <c r="K315" s="326"/>
      <c r="L315" s="327"/>
    </row>
    <row r="316" spans="1:12" ht="19.95" customHeight="1" thickBot="1" x14ac:dyDescent="0.3">
      <c r="A316" s="315" t="s">
        <v>131</v>
      </c>
      <c r="B316" s="316"/>
      <c r="C316" s="5"/>
      <c r="D316" s="5"/>
      <c r="E316" s="5"/>
      <c r="F316" s="5"/>
      <c r="G316" s="57"/>
      <c r="H316" s="312"/>
      <c r="I316" s="313"/>
      <c r="J316" s="313"/>
      <c r="K316" s="313"/>
      <c r="L316" s="314"/>
    </row>
    <row r="317" spans="1:12" ht="19.95" customHeight="1" thickBot="1" x14ac:dyDescent="0.3">
      <c r="A317" s="310" t="s">
        <v>132</v>
      </c>
      <c r="B317" s="311"/>
      <c r="C317" s="5"/>
      <c r="D317" s="5"/>
      <c r="E317" s="5"/>
      <c r="F317" s="5"/>
      <c r="G317" s="57"/>
      <c r="H317" s="312"/>
      <c r="I317" s="313"/>
      <c r="J317" s="313"/>
      <c r="K317" s="313"/>
      <c r="L317" s="314"/>
    </row>
    <row r="318" spans="1:12" ht="19.95" customHeight="1" thickBot="1" x14ac:dyDescent="0.3">
      <c r="A318" s="315" t="s">
        <v>15</v>
      </c>
      <c r="B318" s="316"/>
      <c r="C318" s="5"/>
      <c r="D318" s="5"/>
      <c r="E318" s="5"/>
      <c r="F318" s="5"/>
      <c r="G318" s="57"/>
      <c r="H318" s="312"/>
      <c r="I318" s="313"/>
      <c r="J318" s="313"/>
      <c r="K318" s="313"/>
      <c r="L318" s="314"/>
    </row>
    <row r="319" spans="1:12" ht="19.95" customHeight="1" thickBot="1" x14ac:dyDescent="0.3">
      <c r="A319" s="315" t="s">
        <v>16</v>
      </c>
      <c r="B319" s="316"/>
      <c r="C319" s="5"/>
      <c r="D319" s="5"/>
      <c r="E319" s="5"/>
      <c r="F319" s="5"/>
      <c r="G319" s="57"/>
      <c r="H319" s="312"/>
      <c r="I319" s="313"/>
      <c r="J319" s="313"/>
      <c r="K319" s="313"/>
      <c r="L319" s="314"/>
    </row>
    <row r="320" spans="1:12" ht="19.95" customHeight="1" thickBot="1" x14ac:dyDescent="0.3">
      <c r="A320" s="315" t="s">
        <v>17</v>
      </c>
      <c r="B320" s="316"/>
      <c r="C320" s="6"/>
      <c r="D320" s="6"/>
      <c r="E320" s="6"/>
      <c r="F320" s="6"/>
      <c r="G320" s="58"/>
      <c r="H320" s="317"/>
      <c r="I320" s="318"/>
      <c r="J320" s="318"/>
      <c r="K320" s="318"/>
      <c r="L320" s="319"/>
    </row>
    <row r="321" spans="1:12" ht="15" x14ac:dyDescent="0.25">
      <c r="A321" s="93" t="s">
        <v>134</v>
      </c>
      <c r="B321" s="94"/>
      <c r="C321" s="94"/>
      <c r="D321" s="94"/>
      <c r="E321" s="92"/>
      <c r="F321" s="92"/>
      <c r="G321" s="92"/>
      <c r="H321" s="181"/>
      <c r="I321" s="181"/>
      <c r="J321" s="183"/>
      <c r="K321" s="183"/>
      <c r="L321" s="183"/>
    </row>
    <row r="322" spans="1:12" ht="13.8" thickBot="1" x14ac:dyDescent="0.3"/>
    <row r="323" spans="1:12" ht="13.8" thickBot="1" x14ac:dyDescent="0.3">
      <c r="A323" s="15"/>
      <c r="B323" s="320" t="s">
        <v>133</v>
      </c>
      <c r="C323" s="321"/>
      <c r="D323" s="321"/>
      <c r="E323" s="321"/>
      <c r="F323" s="321"/>
      <c r="G323" s="79"/>
      <c r="H323" s="79"/>
      <c r="I323" s="79"/>
      <c r="J323" s="80"/>
      <c r="K323" s="80"/>
      <c r="L323" s="81"/>
    </row>
    <row r="324" spans="1:12" ht="45.75" customHeight="1" thickBot="1" x14ac:dyDescent="0.3">
      <c r="A324" s="49" t="s">
        <v>128</v>
      </c>
      <c r="B324" s="77" t="s">
        <v>129</v>
      </c>
      <c r="C324" s="78" t="s">
        <v>10</v>
      </c>
      <c r="D324" s="78" t="s">
        <v>65</v>
      </c>
      <c r="E324" s="78" t="s">
        <v>66</v>
      </c>
      <c r="F324" s="78" t="s">
        <v>67</v>
      </c>
      <c r="G324" s="78" t="s">
        <v>68</v>
      </c>
      <c r="H324" s="322" t="s">
        <v>127</v>
      </c>
      <c r="I324" s="323"/>
      <c r="J324" s="323"/>
      <c r="K324" s="323"/>
      <c r="L324" s="324"/>
    </row>
    <row r="325" spans="1:12" ht="19.95" customHeight="1" thickBot="1" x14ac:dyDescent="0.3">
      <c r="A325" s="315" t="s">
        <v>130</v>
      </c>
      <c r="B325" s="316"/>
      <c r="C325" s="4"/>
      <c r="D325" s="4"/>
      <c r="E325" s="4"/>
      <c r="F325" s="4"/>
      <c r="G325" s="56"/>
      <c r="H325" s="325"/>
      <c r="I325" s="326"/>
      <c r="J325" s="326"/>
      <c r="K325" s="326"/>
      <c r="L325" s="327"/>
    </row>
    <row r="326" spans="1:12" ht="19.95" customHeight="1" thickBot="1" x14ac:dyDescent="0.3">
      <c r="A326" s="315" t="s">
        <v>131</v>
      </c>
      <c r="B326" s="316"/>
      <c r="C326" s="5"/>
      <c r="D326" s="5"/>
      <c r="E326" s="5"/>
      <c r="F326" s="5"/>
      <c r="G326" s="57"/>
      <c r="H326" s="312"/>
      <c r="I326" s="313"/>
      <c r="J326" s="313"/>
      <c r="K326" s="313"/>
      <c r="L326" s="314"/>
    </row>
    <row r="327" spans="1:12" ht="19.95" customHeight="1" thickBot="1" x14ac:dyDescent="0.3">
      <c r="A327" s="310" t="s">
        <v>132</v>
      </c>
      <c r="B327" s="311"/>
      <c r="C327" s="5"/>
      <c r="D327" s="5"/>
      <c r="E327" s="5"/>
      <c r="F327" s="5"/>
      <c r="G327" s="57"/>
      <c r="H327" s="312"/>
      <c r="I327" s="313"/>
      <c r="J327" s="313"/>
      <c r="K327" s="313"/>
      <c r="L327" s="314"/>
    </row>
    <row r="328" spans="1:12" ht="19.95" customHeight="1" thickBot="1" x14ac:dyDescent="0.3">
      <c r="A328" s="315" t="s">
        <v>15</v>
      </c>
      <c r="B328" s="316"/>
      <c r="C328" s="5"/>
      <c r="D328" s="5"/>
      <c r="E328" s="5"/>
      <c r="F328" s="5"/>
      <c r="G328" s="57"/>
      <c r="H328" s="312"/>
      <c r="I328" s="313"/>
      <c r="J328" s="313"/>
      <c r="K328" s="313"/>
      <c r="L328" s="314"/>
    </row>
    <row r="329" spans="1:12" ht="19.95" customHeight="1" thickBot="1" x14ac:dyDescent="0.3">
      <c r="A329" s="315" t="s">
        <v>16</v>
      </c>
      <c r="B329" s="316"/>
      <c r="C329" s="5"/>
      <c r="D329" s="5"/>
      <c r="E329" s="5"/>
      <c r="F329" s="5"/>
      <c r="G329" s="57"/>
      <c r="H329" s="312"/>
      <c r="I329" s="313"/>
      <c r="J329" s="313"/>
      <c r="K329" s="313"/>
      <c r="L329" s="314"/>
    </row>
    <row r="330" spans="1:12" ht="19.95" customHeight="1" thickBot="1" x14ac:dyDescent="0.3">
      <c r="A330" s="315" t="s">
        <v>17</v>
      </c>
      <c r="B330" s="316"/>
      <c r="C330" s="6"/>
      <c r="D330" s="6"/>
      <c r="E330" s="6"/>
      <c r="F330" s="6"/>
      <c r="G330" s="58"/>
      <c r="H330" s="317"/>
      <c r="I330" s="318"/>
      <c r="J330" s="318"/>
      <c r="K330" s="318"/>
      <c r="L330" s="319"/>
    </row>
    <row r="331" spans="1:12" ht="15" x14ac:dyDescent="0.25">
      <c r="A331" s="93" t="s">
        <v>134</v>
      </c>
      <c r="B331" s="94"/>
      <c r="C331" s="94"/>
      <c r="D331" s="94"/>
      <c r="E331" s="92"/>
      <c r="F331" s="92"/>
      <c r="G331" s="92"/>
      <c r="H331" s="181"/>
      <c r="I331" s="181"/>
      <c r="J331" s="183"/>
      <c r="K331" s="183"/>
      <c r="L331" s="183"/>
    </row>
    <row r="332" spans="1:12" ht="13.8" thickBot="1" x14ac:dyDescent="0.3"/>
    <row r="333" spans="1:12" ht="13.8" thickBot="1" x14ac:dyDescent="0.3">
      <c r="A333" s="15"/>
      <c r="B333" s="320" t="s">
        <v>133</v>
      </c>
      <c r="C333" s="321"/>
      <c r="D333" s="321"/>
      <c r="E333" s="321"/>
      <c r="F333" s="321"/>
      <c r="G333" s="79"/>
      <c r="H333" s="79"/>
      <c r="I333" s="79"/>
      <c r="J333" s="80"/>
      <c r="K333" s="80"/>
      <c r="L333" s="81"/>
    </row>
    <row r="334" spans="1:12" ht="45.75" customHeight="1" thickBot="1" x14ac:dyDescent="0.3">
      <c r="A334" s="49" t="s">
        <v>128</v>
      </c>
      <c r="B334" s="77" t="s">
        <v>129</v>
      </c>
      <c r="C334" s="78" t="s">
        <v>10</v>
      </c>
      <c r="D334" s="78" t="s">
        <v>65</v>
      </c>
      <c r="E334" s="78" t="s">
        <v>66</v>
      </c>
      <c r="F334" s="78" t="s">
        <v>67</v>
      </c>
      <c r="G334" s="78" t="s">
        <v>68</v>
      </c>
      <c r="H334" s="322" t="s">
        <v>127</v>
      </c>
      <c r="I334" s="323"/>
      <c r="J334" s="323"/>
      <c r="K334" s="323"/>
      <c r="L334" s="324"/>
    </row>
    <row r="335" spans="1:12" ht="19.95" customHeight="1" thickBot="1" x14ac:dyDescent="0.3">
      <c r="A335" s="315" t="s">
        <v>130</v>
      </c>
      <c r="B335" s="316"/>
      <c r="C335" s="4"/>
      <c r="D335" s="4"/>
      <c r="E335" s="4"/>
      <c r="F335" s="4"/>
      <c r="G335" s="56"/>
      <c r="H335" s="325"/>
      <c r="I335" s="326"/>
      <c r="J335" s="326"/>
      <c r="K335" s="326"/>
      <c r="L335" s="327"/>
    </row>
    <row r="336" spans="1:12" ht="19.95" customHeight="1" thickBot="1" x14ac:dyDescent="0.3">
      <c r="A336" s="315" t="s">
        <v>131</v>
      </c>
      <c r="B336" s="316"/>
      <c r="C336" s="5"/>
      <c r="D336" s="5"/>
      <c r="E336" s="5"/>
      <c r="F336" s="5"/>
      <c r="G336" s="57"/>
      <c r="H336" s="312"/>
      <c r="I336" s="313"/>
      <c r="J336" s="313"/>
      <c r="K336" s="313"/>
      <c r="L336" s="314"/>
    </row>
    <row r="337" spans="1:12" ht="19.95" customHeight="1" thickBot="1" x14ac:dyDescent="0.3">
      <c r="A337" s="310" t="s">
        <v>132</v>
      </c>
      <c r="B337" s="311"/>
      <c r="C337" s="5"/>
      <c r="D337" s="5"/>
      <c r="E337" s="5"/>
      <c r="F337" s="5"/>
      <c r="G337" s="57"/>
      <c r="H337" s="312"/>
      <c r="I337" s="313"/>
      <c r="J337" s="313"/>
      <c r="K337" s="313"/>
      <c r="L337" s="314"/>
    </row>
    <row r="338" spans="1:12" ht="19.95" customHeight="1" thickBot="1" x14ac:dyDescent="0.3">
      <c r="A338" s="315" t="s">
        <v>15</v>
      </c>
      <c r="B338" s="316"/>
      <c r="C338" s="5"/>
      <c r="D338" s="5"/>
      <c r="E338" s="5"/>
      <c r="F338" s="5"/>
      <c r="G338" s="57"/>
      <c r="H338" s="312"/>
      <c r="I338" s="313"/>
      <c r="J338" s="313"/>
      <c r="K338" s="313"/>
      <c r="L338" s="314"/>
    </row>
    <row r="339" spans="1:12" ht="19.95" customHeight="1" thickBot="1" x14ac:dyDescent="0.3">
      <c r="A339" s="315" t="s">
        <v>16</v>
      </c>
      <c r="B339" s="316"/>
      <c r="C339" s="5"/>
      <c r="D339" s="5"/>
      <c r="E339" s="5"/>
      <c r="F339" s="5"/>
      <c r="G339" s="57"/>
      <c r="H339" s="312"/>
      <c r="I339" s="313"/>
      <c r="J339" s="313"/>
      <c r="K339" s="313"/>
      <c r="L339" s="314"/>
    </row>
    <row r="340" spans="1:12" ht="19.95" customHeight="1" thickBot="1" x14ac:dyDescent="0.3">
      <c r="A340" s="315" t="s">
        <v>17</v>
      </c>
      <c r="B340" s="316"/>
      <c r="C340" s="6"/>
      <c r="D340" s="6"/>
      <c r="E340" s="6"/>
      <c r="F340" s="6"/>
      <c r="G340" s="58"/>
      <c r="H340" s="317"/>
      <c r="I340" s="318"/>
      <c r="J340" s="318"/>
      <c r="K340" s="318"/>
      <c r="L340" s="319"/>
    </row>
    <row r="341" spans="1:12" ht="15" x14ac:dyDescent="0.25">
      <c r="A341" s="93" t="s">
        <v>134</v>
      </c>
      <c r="B341" s="94"/>
      <c r="C341" s="94"/>
      <c r="D341" s="94"/>
      <c r="E341" s="92"/>
      <c r="F341" s="92"/>
      <c r="G341" s="92"/>
      <c r="H341" s="181"/>
      <c r="I341" s="181"/>
      <c r="J341" s="183"/>
      <c r="K341" s="183"/>
      <c r="L341" s="183"/>
    </row>
  </sheetData>
  <sheetProtection insertRows="0" selectLockedCells="1"/>
  <mergeCells count="435">
    <mergeCell ref="A174:B174"/>
    <mergeCell ref="H174:L174"/>
    <mergeCell ref="A175:B175"/>
    <mergeCell ref="H175:L175"/>
    <mergeCell ref="A179:B179"/>
    <mergeCell ref="H179:L179"/>
    <mergeCell ref="A177:B177"/>
    <mergeCell ref="H177:L177"/>
    <mergeCell ref="A178:B178"/>
    <mergeCell ref="H178:L178"/>
    <mergeCell ref="A176:B176"/>
    <mergeCell ref="H176:L176"/>
    <mergeCell ref="A168:B168"/>
    <mergeCell ref="H168:L168"/>
    <mergeCell ref="A169:B169"/>
    <mergeCell ref="H169:L169"/>
    <mergeCell ref="B172:F172"/>
    <mergeCell ref="H173:L173"/>
    <mergeCell ref="B162:F162"/>
    <mergeCell ref="H163:L163"/>
    <mergeCell ref="A164:B164"/>
    <mergeCell ref="H164:L164"/>
    <mergeCell ref="A166:B166"/>
    <mergeCell ref="H166:L166"/>
    <mergeCell ref="A167:B167"/>
    <mergeCell ref="H167:L167"/>
    <mergeCell ref="A165:B165"/>
    <mergeCell ref="H165:L165"/>
    <mergeCell ref="A157:B157"/>
    <mergeCell ref="H157:L157"/>
    <mergeCell ref="A158:B158"/>
    <mergeCell ref="H158:L158"/>
    <mergeCell ref="A159:B159"/>
    <mergeCell ref="H159:L159"/>
    <mergeCell ref="A145:B145"/>
    <mergeCell ref="H145:L145"/>
    <mergeCell ref="B152:F152"/>
    <mergeCell ref="H153:L153"/>
    <mergeCell ref="A155:B155"/>
    <mergeCell ref="H155:L155"/>
    <mergeCell ref="A156:B156"/>
    <mergeCell ref="H156:L156"/>
    <mergeCell ref="A154:B154"/>
    <mergeCell ref="H154:L154"/>
    <mergeCell ref="A142:B142"/>
    <mergeCell ref="H142:L142"/>
    <mergeCell ref="A143:B143"/>
    <mergeCell ref="H143:L143"/>
    <mergeCell ref="A144:B144"/>
    <mergeCell ref="H144:L144"/>
    <mergeCell ref="A134:B134"/>
    <mergeCell ref="H134:L134"/>
    <mergeCell ref="A135:B135"/>
    <mergeCell ref="H135:L135"/>
    <mergeCell ref="A140:B140"/>
    <mergeCell ref="H140:L140"/>
    <mergeCell ref="A141:B141"/>
    <mergeCell ref="H141:L141"/>
    <mergeCell ref="B138:F138"/>
    <mergeCell ref="H139:L139"/>
    <mergeCell ref="A131:B131"/>
    <mergeCell ref="H131:L131"/>
    <mergeCell ref="A132:B132"/>
    <mergeCell ref="H132:L132"/>
    <mergeCell ref="A133:B133"/>
    <mergeCell ref="H133:L133"/>
    <mergeCell ref="A123:B123"/>
    <mergeCell ref="H123:L123"/>
    <mergeCell ref="A124:B124"/>
    <mergeCell ref="H124:L124"/>
    <mergeCell ref="B128:F128"/>
    <mergeCell ref="H129:L129"/>
    <mergeCell ref="A130:B130"/>
    <mergeCell ref="H130:L130"/>
    <mergeCell ref="A125:B125"/>
    <mergeCell ref="H125:L125"/>
    <mergeCell ref="A120:B120"/>
    <mergeCell ref="H120:L120"/>
    <mergeCell ref="A121:B121"/>
    <mergeCell ref="H121:L121"/>
    <mergeCell ref="A122:B122"/>
    <mergeCell ref="H122:L122"/>
    <mergeCell ref="A112:B112"/>
    <mergeCell ref="H112:L112"/>
    <mergeCell ref="A113:B113"/>
    <mergeCell ref="H113:L113"/>
    <mergeCell ref="A115:B115"/>
    <mergeCell ref="H115:L115"/>
    <mergeCell ref="B118:F118"/>
    <mergeCell ref="H119:L119"/>
    <mergeCell ref="A114:B114"/>
    <mergeCell ref="H114:L114"/>
    <mergeCell ref="B108:F108"/>
    <mergeCell ref="H109:L109"/>
    <mergeCell ref="A110:B110"/>
    <mergeCell ref="H110:L110"/>
    <mergeCell ref="A111:B111"/>
    <mergeCell ref="H111:L111"/>
    <mergeCell ref="A101:B101"/>
    <mergeCell ref="H101:L101"/>
    <mergeCell ref="A102:B102"/>
    <mergeCell ref="H102:L102"/>
    <mergeCell ref="A104:B104"/>
    <mergeCell ref="H104:L104"/>
    <mergeCell ref="A105:B105"/>
    <mergeCell ref="H105:L105"/>
    <mergeCell ref="A103:B103"/>
    <mergeCell ref="H103:L103"/>
    <mergeCell ref="A95:B95"/>
    <mergeCell ref="H95:L95"/>
    <mergeCell ref="B98:F98"/>
    <mergeCell ref="H99:L99"/>
    <mergeCell ref="A100:B100"/>
    <mergeCell ref="H100:L100"/>
    <mergeCell ref="A90:B90"/>
    <mergeCell ref="H90:L90"/>
    <mergeCell ref="A91:B91"/>
    <mergeCell ref="H91:L91"/>
    <mergeCell ref="A93:B93"/>
    <mergeCell ref="H93:L93"/>
    <mergeCell ref="A94:B94"/>
    <mergeCell ref="H94:L94"/>
    <mergeCell ref="A92:B92"/>
    <mergeCell ref="H92:L92"/>
    <mergeCell ref="A83:B83"/>
    <mergeCell ref="H83:L83"/>
    <mergeCell ref="A84:B84"/>
    <mergeCell ref="H84:L84"/>
    <mergeCell ref="B88:F88"/>
    <mergeCell ref="H89:L89"/>
    <mergeCell ref="B77:F77"/>
    <mergeCell ref="H78:L78"/>
    <mergeCell ref="A79:B79"/>
    <mergeCell ref="H79:L79"/>
    <mergeCell ref="A81:B81"/>
    <mergeCell ref="H81:L81"/>
    <mergeCell ref="A82:B82"/>
    <mergeCell ref="H82:L82"/>
    <mergeCell ref="A80:B80"/>
    <mergeCell ref="H80:L80"/>
    <mergeCell ref="A72:B72"/>
    <mergeCell ref="H72:L72"/>
    <mergeCell ref="A73:B73"/>
    <mergeCell ref="H73:L73"/>
    <mergeCell ref="A74:B74"/>
    <mergeCell ref="H74:L74"/>
    <mergeCell ref="A64:B64"/>
    <mergeCell ref="H64:L64"/>
    <mergeCell ref="B67:F67"/>
    <mergeCell ref="H68:L68"/>
    <mergeCell ref="A70:B70"/>
    <mergeCell ref="H70:L70"/>
    <mergeCell ref="A71:B71"/>
    <mergeCell ref="H71:L71"/>
    <mergeCell ref="A69:B69"/>
    <mergeCell ref="H69:L69"/>
    <mergeCell ref="A61:B61"/>
    <mergeCell ref="H61:L61"/>
    <mergeCell ref="A37:B37"/>
    <mergeCell ref="H37:L37"/>
    <mergeCell ref="A62:B62"/>
    <mergeCell ref="H62:L62"/>
    <mergeCell ref="A63:B63"/>
    <mergeCell ref="H63:L63"/>
    <mergeCell ref="A50:B50"/>
    <mergeCell ref="H50:L50"/>
    <mergeCell ref="B57:F57"/>
    <mergeCell ref="H58:L58"/>
    <mergeCell ref="A59:B59"/>
    <mergeCell ref="H59:L59"/>
    <mergeCell ref="A60:B60"/>
    <mergeCell ref="H60:L60"/>
    <mergeCell ref="A51:B51"/>
    <mergeCell ref="H51:L51"/>
    <mergeCell ref="A47:B47"/>
    <mergeCell ref="H47:L47"/>
    <mergeCell ref="A48:B48"/>
    <mergeCell ref="H48:L48"/>
    <mergeCell ref="A49:B49"/>
    <mergeCell ref="H49:L49"/>
    <mergeCell ref="A39:B39"/>
    <mergeCell ref="H39:L39"/>
    <mergeCell ref="H28:L28"/>
    <mergeCell ref="A41:B41"/>
    <mergeCell ref="H41:L41"/>
    <mergeCell ref="B44:F44"/>
    <mergeCell ref="H45:L45"/>
    <mergeCell ref="A46:B46"/>
    <mergeCell ref="H46:L46"/>
    <mergeCell ref="A22:B22"/>
    <mergeCell ref="B17:F17"/>
    <mergeCell ref="H19:L19"/>
    <mergeCell ref="H22:L22"/>
    <mergeCell ref="A31:B31"/>
    <mergeCell ref="H31:L31"/>
    <mergeCell ref="H29:L29"/>
    <mergeCell ref="H30:L30"/>
    <mergeCell ref="A28:B28"/>
    <mergeCell ref="A26:B26"/>
    <mergeCell ref="A27:B27"/>
    <mergeCell ref="H26:L26"/>
    <mergeCell ref="B3:D3"/>
    <mergeCell ref="B4:C4"/>
    <mergeCell ref="B5:C5"/>
    <mergeCell ref="F3:F4"/>
    <mergeCell ref="A19:B19"/>
    <mergeCell ref="A20:B20"/>
    <mergeCell ref="A21:B21"/>
    <mergeCell ref="B13:D13"/>
    <mergeCell ref="H20:L20"/>
    <mergeCell ref="B6:C6"/>
    <mergeCell ref="A189:B189"/>
    <mergeCell ref="H189:L189"/>
    <mergeCell ref="H21:L21"/>
    <mergeCell ref="A29:B29"/>
    <mergeCell ref="A30:B30"/>
    <mergeCell ref="B184:F184"/>
    <mergeCell ref="H185:L185"/>
    <mergeCell ref="A186:B186"/>
    <mergeCell ref="H186:L186"/>
    <mergeCell ref="B34:F34"/>
    <mergeCell ref="A187:B187"/>
    <mergeCell ref="H187:L187"/>
    <mergeCell ref="H35:L35"/>
    <mergeCell ref="A36:B36"/>
    <mergeCell ref="A38:B38"/>
    <mergeCell ref="H38:L38"/>
    <mergeCell ref="A188:B188"/>
    <mergeCell ref="H188:L188"/>
    <mergeCell ref="B24:F24"/>
    <mergeCell ref="H25:L25"/>
    <mergeCell ref="H27:L27"/>
    <mergeCell ref="A40:B40"/>
    <mergeCell ref="H40:L40"/>
    <mergeCell ref="H36:L36"/>
    <mergeCell ref="A198:B198"/>
    <mergeCell ref="H198:L198"/>
    <mergeCell ref="A190:B190"/>
    <mergeCell ref="H190:L190"/>
    <mergeCell ref="A191:B191"/>
    <mergeCell ref="H191:L191"/>
    <mergeCell ref="B194:F194"/>
    <mergeCell ref="H195:L195"/>
    <mergeCell ref="A196:B196"/>
    <mergeCell ref="H196:L196"/>
    <mergeCell ref="A197:B197"/>
    <mergeCell ref="H197:L197"/>
    <mergeCell ref="A207:B207"/>
    <mergeCell ref="H207:L207"/>
    <mergeCell ref="A199:B199"/>
    <mergeCell ref="H199:L199"/>
    <mergeCell ref="A200:B200"/>
    <mergeCell ref="H200:L200"/>
    <mergeCell ref="A201:B201"/>
    <mergeCell ref="H201:L201"/>
    <mergeCell ref="B204:F204"/>
    <mergeCell ref="H205:L205"/>
    <mergeCell ref="A206:B206"/>
    <mergeCell ref="H206:L206"/>
    <mergeCell ref="A218:B218"/>
    <mergeCell ref="H218:L218"/>
    <mergeCell ref="A208:B208"/>
    <mergeCell ref="H208:L208"/>
    <mergeCell ref="A209:B209"/>
    <mergeCell ref="H209:L209"/>
    <mergeCell ref="A210:B210"/>
    <mergeCell ref="H210:L210"/>
    <mergeCell ref="A211:B211"/>
    <mergeCell ref="H211:L211"/>
    <mergeCell ref="B216:F216"/>
    <mergeCell ref="H217:L217"/>
    <mergeCell ref="B226:F226"/>
    <mergeCell ref="H227:L227"/>
    <mergeCell ref="A219:B219"/>
    <mergeCell ref="H219:L219"/>
    <mergeCell ref="A220:B220"/>
    <mergeCell ref="H220:L220"/>
    <mergeCell ref="A221:B221"/>
    <mergeCell ref="H221:L221"/>
    <mergeCell ref="A222:B222"/>
    <mergeCell ref="H222:L222"/>
    <mergeCell ref="A223:B223"/>
    <mergeCell ref="H223:L223"/>
    <mergeCell ref="A233:B233"/>
    <mergeCell ref="H233:L233"/>
    <mergeCell ref="A228:B228"/>
    <mergeCell ref="H228:L228"/>
    <mergeCell ref="A229:B229"/>
    <mergeCell ref="H229:L229"/>
    <mergeCell ref="A230:B230"/>
    <mergeCell ref="H230:L230"/>
    <mergeCell ref="A231:B231"/>
    <mergeCell ref="H231:L231"/>
    <mergeCell ref="A232:B232"/>
    <mergeCell ref="H232:L232"/>
    <mergeCell ref="A242:B242"/>
    <mergeCell ref="H242:L242"/>
    <mergeCell ref="B236:F236"/>
    <mergeCell ref="H237:L237"/>
    <mergeCell ref="A238:B238"/>
    <mergeCell ref="H238:L238"/>
    <mergeCell ref="A239:B239"/>
    <mergeCell ref="H239:L239"/>
    <mergeCell ref="A240:B240"/>
    <mergeCell ref="H240:L240"/>
    <mergeCell ref="A241:B241"/>
    <mergeCell ref="H241:L241"/>
    <mergeCell ref="A253:B253"/>
    <mergeCell ref="H253:L253"/>
    <mergeCell ref="A243:B243"/>
    <mergeCell ref="H243:L243"/>
    <mergeCell ref="B248:F248"/>
    <mergeCell ref="H249:L249"/>
    <mergeCell ref="A250:B250"/>
    <mergeCell ref="H250:L250"/>
    <mergeCell ref="A251:B251"/>
    <mergeCell ref="H251:L251"/>
    <mergeCell ref="A252:B252"/>
    <mergeCell ref="H252:L252"/>
    <mergeCell ref="A262:B262"/>
    <mergeCell ref="H262:L262"/>
    <mergeCell ref="A254:B254"/>
    <mergeCell ref="H254:L254"/>
    <mergeCell ref="A255:B255"/>
    <mergeCell ref="H255:L255"/>
    <mergeCell ref="B258:F258"/>
    <mergeCell ref="H259:L259"/>
    <mergeCell ref="A260:B260"/>
    <mergeCell ref="H260:L260"/>
    <mergeCell ref="A261:B261"/>
    <mergeCell ref="H261:L261"/>
    <mergeCell ref="A271:B271"/>
    <mergeCell ref="H271:L271"/>
    <mergeCell ref="A263:B263"/>
    <mergeCell ref="H263:L263"/>
    <mergeCell ref="A264:B264"/>
    <mergeCell ref="H264:L264"/>
    <mergeCell ref="A265:B265"/>
    <mergeCell ref="H265:L265"/>
    <mergeCell ref="B268:F268"/>
    <mergeCell ref="H269:L269"/>
    <mergeCell ref="A270:B270"/>
    <mergeCell ref="H270:L270"/>
    <mergeCell ref="A282:B282"/>
    <mergeCell ref="H282:L282"/>
    <mergeCell ref="A272:B272"/>
    <mergeCell ref="H272:L272"/>
    <mergeCell ref="A273:B273"/>
    <mergeCell ref="H273:L273"/>
    <mergeCell ref="A274:B274"/>
    <mergeCell ref="H274:L274"/>
    <mergeCell ref="A275:B275"/>
    <mergeCell ref="H275:L275"/>
    <mergeCell ref="B280:F280"/>
    <mergeCell ref="H281:L281"/>
    <mergeCell ref="B290:F290"/>
    <mergeCell ref="H291:L291"/>
    <mergeCell ref="A283:B283"/>
    <mergeCell ref="H283:L283"/>
    <mergeCell ref="A284:B284"/>
    <mergeCell ref="H284:L284"/>
    <mergeCell ref="A285:B285"/>
    <mergeCell ref="H285:L285"/>
    <mergeCell ref="A286:B286"/>
    <mergeCell ref="H286:L286"/>
    <mergeCell ref="A287:B287"/>
    <mergeCell ref="H287:L287"/>
    <mergeCell ref="A297:B297"/>
    <mergeCell ref="H297:L297"/>
    <mergeCell ref="A292:B292"/>
    <mergeCell ref="H292:L292"/>
    <mergeCell ref="A293:B293"/>
    <mergeCell ref="H293:L293"/>
    <mergeCell ref="A294:B294"/>
    <mergeCell ref="H294:L294"/>
    <mergeCell ref="A295:B295"/>
    <mergeCell ref="H295:L295"/>
    <mergeCell ref="A296:B296"/>
    <mergeCell ref="H296:L296"/>
    <mergeCell ref="A306:B306"/>
    <mergeCell ref="H306:L306"/>
    <mergeCell ref="B300:F300"/>
    <mergeCell ref="H301:L301"/>
    <mergeCell ref="A302:B302"/>
    <mergeCell ref="H302:L302"/>
    <mergeCell ref="A303:B303"/>
    <mergeCell ref="H303:L303"/>
    <mergeCell ref="A304:B304"/>
    <mergeCell ref="H304:L304"/>
    <mergeCell ref="A305:B305"/>
    <mergeCell ref="H305:L305"/>
    <mergeCell ref="A318:B318"/>
    <mergeCell ref="H318:L318"/>
    <mergeCell ref="A307:B307"/>
    <mergeCell ref="H307:L307"/>
    <mergeCell ref="B313:F313"/>
    <mergeCell ref="H314:L314"/>
    <mergeCell ref="A315:B315"/>
    <mergeCell ref="H315:L315"/>
    <mergeCell ref="A316:B316"/>
    <mergeCell ref="H316:L316"/>
    <mergeCell ref="A317:B317"/>
    <mergeCell ref="H317:L317"/>
    <mergeCell ref="A327:B327"/>
    <mergeCell ref="H327:L327"/>
    <mergeCell ref="A319:B319"/>
    <mergeCell ref="H319:L319"/>
    <mergeCell ref="A320:B320"/>
    <mergeCell ref="H320:L320"/>
    <mergeCell ref="B323:F323"/>
    <mergeCell ref="H324:L324"/>
    <mergeCell ref="A325:B325"/>
    <mergeCell ref="H325:L325"/>
    <mergeCell ref="A326:B326"/>
    <mergeCell ref="H326:L326"/>
    <mergeCell ref="A328:B328"/>
    <mergeCell ref="H328:L328"/>
    <mergeCell ref="A329:B329"/>
    <mergeCell ref="H329:L329"/>
    <mergeCell ref="A330:B330"/>
    <mergeCell ref="H330:L330"/>
    <mergeCell ref="B333:F333"/>
    <mergeCell ref="H334:L334"/>
    <mergeCell ref="A335:B335"/>
    <mergeCell ref="H335:L335"/>
    <mergeCell ref="A337:B337"/>
    <mergeCell ref="H337:L337"/>
    <mergeCell ref="A340:B340"/>
    <mergeCell ref="H340:L340"/>
    <mergeCell ref="A338:B338"/>
    <mergeCell ref="H338:L338"/>
    <mergeCell ref="A339:B339"/>
    <mergeCell ref="H339:L339"/>
    <mergeCell ref="A336:B336"/>
    <mergeCell ref="H336:L336"/>
  </mergeCells>
  <phoneticPr fontId="3" type="noConversion"/>
  <printOptions horizontalCentered="1" verticalCentered="1"/>
  <pageMargins left="0.74803149606299213" right="0.74803149606299213" top="0.87" bottom="0.23622047244094491" header="0" footer="0.16"/>
  <pageSetup paperSize="9" scale="70" orientation="landscape" r:id="rId1"/>
  <headerFooter alignWithMargins="0">
    <oddHeader xml:space="preserve">&amp;LRELATÓRIO FINAL 2020
&amp;C&amp;G&amp;RPAJ  
 MODALIDADE ANUAL
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showWhiteSpace="0" view="pageLayout" zoomScaleNormal="100" workbookViewId="0">
      <selection activeCell="F3" sqref="F3"/>
    </sheetView>
  </sheetViews>
  <sheetFormatPr defaultColWidth="9.109375" defaultRowHeight="13.2" x14ac:dyDescent="0.25"/>
  <cols>
    <col min="1" max="1" width="9.109375" style="3"/>
    <col min="2" max="2" width="47.6640625" style="3" customWidth="1"/>
    <col min="3" max="3" width="9.109375" style="3"/>
    <col min="4" max="4" width="12.77734375" style="3" customWidth="1"/>
    <col min="5" max="5" width="10.33203125" style="3" customWidth="1"/>
    <col min="6" max="6" width="35.6640625" style="3" customWidth="1"/>
    <col min="7" max="16384" width="9.109375" style="3"/>
  </cols>
  <sheetData>
    <row r="1" spans="1:6" ht="20.25" customHeight="1" thickBot="1" x14ac:dyDescent="0.3">
      <c r="B1" s="351" t="s">
        <v>136</v>
      </c>
      <c r="C1" s="321"/>
      <c r="D1" s="321"/>
      <c r="E1" s="321"/>
      <c r="F1" s="332"/>
    </row>
    <row r="2" spans="1:6" ht="13.8" thickBot="1" x14ac:dyDescent="0.3">
      <c r="A2" s="13" t="s">
        <v>137</v>
      </c>
      <c r="B2" s="78" t="s">
        <v>21</v>
      </c>
      <c r="C2" s="82" t="s">
        <v>69</v>
      </c>
      <c r="D2" s="78" t="s">
        <v>70</v>
      </c>
      <c r="E2" s="78" t="s">
        <v>20</v>
      </c>
      <c r="F2" s="206" t="s">
        <v>22</v>
      </c>
    </row>
    <row r="3" spans="1:6" ht="34.950000000000003" customHeight="1" thickBot="1" x14ac:dyDescent="0.3">
      <c r="A3" s="7">
        <v>102268</v>
      </c>
      <c r="B3" s="378" t="s">
        <v>172</v>
      </c>
      <c r="C3" s="4"/>
      <c r="D3" s="4" t="s">
        <v>173</v>
      </c>
      <c r="E3" s="4" t="s">
        <v>174</v>
      </c>
      <c r="F3" s="204" t="s">
        <v>175</v>
      </c>
    </row>
    <row r="4" spans="1:6" ht="34.950000000000003" customHeight="1" thickBot="1" x14ac:dyDescent="0.3">
      <c r="A4" s="7">
        <v>102269</v>
      </c>
      <c r="B4" s="9" t="s">
        <v>172</v>
      </c>
      <c r="C4" s="5"/>
      <c r="D4" s="229" t="s">
        <v>173</v>
      </c>
      <c r="E4" s="5" t="s">
        <v>174</v>
      </c>
      <c r="F4" s="202" t="s">
        <v>175</v>
      </c>
    </row>
    <row r="5" spans="1:6" ht="34.950000000000003" customHeight="1" thickBot="1" x14ac:dyDescent="0.3">
      <c r="A5" s="7">
        <v>102270</v>
      </c>
      <c r="B5" s="9" t="s">
        <v>172</v>
      </c>
      <c r="C5" s="5"/>
      <c r="D5" s="5" t="s">
        <v>173</v>
      </c>
      <c r="E5" s="5" t="s">
        <v>174</v>
      </c>
      <c r="F5" s="202" t="s">
        <v>175</v>
      </c>
    </row>
    <row r="6" spans="1:6" ht="34.950000000000003" customHeight="1" thickBot="1" x14ac:dyDescent="0.3">
      <c r="A6" s="7">
        <v>102271</v>
      </c>
      <c r="B6" s="9" t="s">
        <v>172</v>
      </c>
      <c r="C6" s="5"/>
      <c r="D6" s="5" t="s">
        <v>173</v>
      </c>
      <c r="E6" s="5" t="s">
        <v>174</v>
      </c>
      <c r="F6" s="202" t="s">
        <v>175</v>
      </c>
    </row>
    <row r="7" spans="1:6" ht="34.950000000000003" customHeight="1" thickBot="1" x14ac:dyDescent="0.3">
      <c r="A7" s="7">
        <v>102272</v>
      </c>
      <c r="B7" s="9" t="s">
        <v>172</v>
      </c>
      <c r="C7" s="5"/>
      <c r="D7" s="5" t="s">
        <v>173</v>
      </c>
      <c r="E7" s="5" t="s">
        <v>174</v>
      </c>
      <c r="F7" s="202" t="s">
        <v>175</v>
      </c>
    </row>
    <row r="8" spans="1:6" ht="34.950000000000003" customHeight="1" thickBot="1" x14ac:dyDescent="0.3">
      <c r="A8" s="7">
        <v>102273</v>
      </c>
      <c r="B8" s="9" t="s">
        <v>172</v>
      </c>
      <c r="C8" s="5"/>
      <c r="D8" s="5" t="s">
        <v>173</v>
      </c>
      <c r="E8" s="5" t="s">
        <v>174</v>
      </c>
      <c r="F8" s="202" t="s">
        <v>175</v>
      </c>
    </row>
    <row r="9" spans="1:6" ht="34.950000000000003" customHeight="1" thickBot="1" x14ac:dyDescent="0.3">
      <c r="A9" s="7">
        <v>102274</v>
      </c>
      <c r="B9" s="9" t="s">
        <v>172</v>
      </c>
      <c r="C9" s="5"/>
      <c r="D9" s="5" t="s">
        <v>173</v>
      </c>
      <c r="E9" s="5" t="s">
        <v>174</v>
      </c>
      <c r="F9" s="202" t="s">
        <v>175</v>
      </c>
    </row>
    <row r="10" spans="1:6" ht="34.950000000000003" customHeight="1" thickBot="1" x14ac:dyDescent="0.3">
      <c r="A10" s="7">
        <v>102275</v>
      </c>
      <c r="B10" s="9" t="s">
        <v>172</v>
      </c>
      <c r="C10" s="5"/>
      <c r="D10" s="5" t="s">
        <v>173</v>
      </c>
      <c r="E10" s="5" t="s">
        <v>174</v>
      </c>
      <c r="F10" s="202" t="s">
        <v>175</v>
      </c>
    </row>
    <row r="11" spans="1:6" ht="34.950000000000003" customHeight="1" thickBot="1" x14ac:dyDescent="0.3">
      <c r="A11" s="7">
        <v>102276</v>
      </c>
      <c r="B11" s="9" t="s">
        <v>172</v>
      </c>
      <c r="C11" s="5"/>
      <c r="D11" s="5" t="s">
        <v>173</v>
      </c>
      <c r="E11" s="5" t="s">
        <v>174</v>
      </c>
      <c r="F11" s="202" t="s">
        <v>175</v>
      </c>
    </row>
    <row r="12" spans="1:6" ht="34.950000000000003" customHeight="1" thickBot="1" x14ac:dyDescent="0.3">
      <c r="A12" s="7"/>
      <c r="B12" s="9"/>
      <c r="C12" s="5"/>
      <c r="D12" s="5"/>
      <c r="E12" s="5"/>
      <c r="F12" s="202"/>
    </row>
    <row r="13" spans="1:6" ht="13.8" thickBot="1" x14ac:dyDescent="0.3">
      <c r="A13" s="7"/>
      <c r="B13" s="9"/>
      <c r="C13" s="5"/>
      <c r="D13" s="5"/>
      <c r="E13" s="5"/>
      <c r="F13" s="202"/>
    </row>
    <row r="14" spans="1:6" ht="40.200000000000003" thickBot="1" x14ac:dyDescent="0.3">
      <c r="A14" s="7" t="s">
        <v>39</v>
      </c>
      <c r="B14" s="9"/>
      <c r="C14" s="5"/>
      <c r="D14" s="5"/>
      <c r="E14" s="5"/>
      <c r="F14" s="202"/>
    </row>
    <row r="15" spans="1:6" ht="40.200000000000003" thickBot="1" x14ac:dyDescent="0.3">
      <c r="A15" s="7" t="s">
        <v>39</v>
      </c>
      <c r="B15" s="9"/>
      <c r="C15" s="5"/>
      <c r="D15" s="5"/>
      <c r="E15" s="5"/>
      <c r="F15" s="202"/>
    </row>
    <row r="16" spans="1:6" ht="40.200000000000003" thickBot="1" x14ac:dyDescent="0.3">
      <c r="A16" s="7" t="s">
        <v>39</v>
      </c>
      <c r="B16" s="9"/>
      <c r="C16" s="5"/>
      <c r="D16" s="5"/>
      <c r="E16" s="5"/>
      <c r="F16" s="202"/>
    </row>
    <row r="17" spans="1:6" ht="40.200000000000003" thickBot="1" x14ac:dyDescent="0.3">
      <c r="A17" s="7" t="s">
        <v>39</v>
      </c>
      <c r="B17" s="9"/>
      <c r="C17" s="5"/>
      <c r="D17" s="5"/>
      <c r="E17" s="5"/>
      <c r="F17" s="202"/>
    </row>
    <row r="18" spans="1:6" ht="40.200000000000003" thickBot="1" x14ac:dyDescent="0.3">
      <c r="A18" s="7" t="s">
        <v>39</v>
      </c>
      <c r="B18" s="9"/>
      <c r="C18" s="5"/>
      <c r="D18" s="5"/>
      <c r="E18" s="5"/>
      <c r="F18" s="202"/>
    </row>
    <row r="19" spans="1:6" ht="40.200000000000003" thickBot="1" x14ac:dyDescent="0.3">
      <c r="A19" s="7" t="s">
        <v>39</v>
      </c>
      <c r="B19" s="9"/>
      <c r="C19" s="5"/>
      <c r="D19" s="5"/>
      <c r="E19" s="5"/>
      <c r="F19" s="202"/>
    </row>
    <row r="20" spans="1:6" ht="40.200000000000003" thickBot="1" x14ac:dyDescent="0.3">
      <c r="A20" s="7" t="s">
        <v>39</v>
      </c>
      <c r="B20" s="9"/>
      <c r="C20" s="5"/>
      <c r="D20" s="5"/>
      <c r="E20" s="5"/>
      <c r="F20" s="202"/>
    </row>
    <row r="21" spans="1:6" ht="40.200000000000003" thickBot="1" x14ac:dyDescent="0.3">
      <c r="A21" s="7" t="s">
        <v>39</v>
      </c>
      <c r="B21" s="9"/>
      <c r="C21" s="5"/>
      <c r="D21" s="5"/>
      <c r="E21" s="5"/>
      <c r="F21" s="202"/>
    </row>
    <row r="22" spans="1:6" ht="40.200000000000003" thickBot="1" x14ac:dyDescent="0.3">
      <c r="A22" s="7" t="s">
        <v>39</v>
      </c>
      <c r="B22" s="9"/>
      <c r="C22" s="5"/>
      <c r="D22" s="5"/>
      <c r="E22" s="5"/>
      <c r="F22" s="202"/>
    </row>
    <row r="23" spans="1:6" ht="40.200000000000003" thickBot="1" x14ac:dyDescent="0.3">
      <c r="A23" s="7" t="s">
        <v>39</v>
      </c>
      <c r="B23" s="9"/>
      <c r="C23" s="5"/>
      <c r="D23" s="5"/>
      <c r="E23" s="5"/>
      <c r="F23" s="202"/>
    </row>
    <row r="24" spans="1:6" ht="40.200000000000003" thickBot="1" x14ac:dyDescent="0.3">
      <c r="A24" s="7" t="s">
        <v>39</v>
      </c>
      <c r="B24" s="9"/>
      <c r="C24" s="5"/>
      <c r="D24" s="5"/>
      <c r="E24" s="5"/>
      <c r="F24" s="202"/>
    </row>
    <row r="25" spans="1:6" ht="40.200000000000003" thickBot="1" x14ac:dyDescent="0.3">
      <c r="A25" s="7" t="s">
        <v>39</v>
      </c>
      <c r="B25" s="9"/>
      <c r="C25" s="5"/>
      <c r="D25" s="5"/>
      <c r="E25" s="5"/>
      <c r="F25" s="202"/>
    </row>
    <row r="26" spans="1:6" ht="40.200000000000003" thickBot="1" x14ac:dyDescent="0.3">
      <c r="A26" s="7" t="s">
        <v>39</v>
      </c>
      <c r="B26" s="9"/>
      <c r="C26" s="5"/>
      <c r="D26" s="5"/>
      <c r="E26" s="5"/>
      <c r="F26" s="202"/>
    </row>
    <row r="27" spans="1:6" ht="40.200000000000003" thickBot="1" x14ac:dyDescent="0.3">
      <c r="A27" s="7" t="s">
        <v>39</v>
      </c>
      <c r="B27" s="9"/>
      <c r="C27" s="5"/>
      <c r="D27" s="5"/>
      <c r="E27" s="5"/>
      <c r="F27" s="202"/>
    </row>
    <row r="28" spans="1:6" ht="40.200000000000003" thickBot="1" x14ac:dyDescent="0.3">
      <c r="A28" s="7" t="s">
        <v>39</v>
      </c>
      <c r="B28" s="9"/>
      <c r="C28" s="5"/>
      <c r="D28" s="5"/>
      <c r="E28" s="5"/>
      <c r="F28" s="202"/>
    </row>
    <row r="29" spans="1:6" ht="40.200000000000003" thickBot="1" x14ac:dyDescent="0.3">
      <c r="A29" s="7" t="s">
        <v>39</v>
      </c>
      <c r="B29" s="9"/>
      <c r="C29" s="5"/>
      <c r="D29" s="5"/>
      <c r="E29" s="5"/>
      <c r="F29" s="202"/>
    </row>
    <row r="30" spans="1:6" ht="40.200000000000003" thickBot="1" x14ac:dyDescent="0.3">
      <c r="A30" s="7" t="s">
        <v>39</v>
      </c>
      <c r="B30" s="9"/>
      <c r="C30" s="5"/>
      <c r="D30" s="5"/>
      <c r="E30" s="5"/>
      <c r="F30" s="202"/>
    </row>
    <row r="31" spans="1:6" ht="40.200000000000003" thickBot="1" x14ac:dyDescent="0.3">
      <c r="A31" s="7" t="s">
        <v>39</v>
      </c>
      <c r="B31" s="9"/>
      <c r="C31" s="5"/>
      <c r="D31" s="5"/>
      <c r="E31" s="5"/>
      <c r="F31" s="202"/>
    </row>
    <row r="32" spans="1:6" ht="40.200000000000003" thickBot="1" x14ac:dyDescent="0.3">
      <c r="A32" s="7" t="s">
        <v>39</v>
      </c>
      <c r="B32" s="9"/>
      <c r="C32" s="5"/>
      <c r="D32" s="5"/>
      <c r="E32" s="5"/>
      <c r="F32" s="202"/>
    </row>
    <row r="33" spans="1:6" ht="40.200000000000003" thickBot="1" x14ac:dyDescent="0.3">
      <c r="A33" s="7" t="s">
        <v>39</v>
      </c>
      <c r="B33" s="9"/>
      <c r="C33" s="5"/>
      <c r="D33" s="5"/>
      <c r="E33" s="5"/>
      <c r="F33" s="202"/>
    </row>
    <row r="34" spans="1:6" ht="40.200000000000003" thickBot="1" x14ac:dyDescent="0.3">
      <c r="A34" s="7" t="s">
        <v>39</v>
      </c>
      <c r="B34" s="9"/>
      <c r="C34" s="5"/>
      <c r="D34" s="5"/>
      <c r="E34" s="5"/>
      <c r="F34" s="202"/>
    </row>
    <row r="35" spans="1:6" ht="40.200000000000003" thickBot="1" x14ac:dyDescent="0.3">
      <c r="A35" s="7" t="s">
        <v>39</v>
      </c>
      <c r="B35" s="9"/>
      <c r="C35" s="5"/>
      <c r="D35" s="5"/>
      <c r="E35" s="5"/>
      <c r="F35" s="202"/>
    </row>
    <row r="36" spans="1:6" ht="40.200000000000003" thickBot="1" x14ac:dyDescent="0.3">
      <c r="A36" s="7" t="s">
        <v>39</v>
      </c>
      <c r="B36" s="9"/>
      <c r="C36" s="5"/>
      <c r="D36" s="5"/>
      <c r="E36" s="5"/>
      <c r="F36" s="202"/>
    </row>
    <row r="37" spans="1:6" ht="40.200000000000003" thickBot="1" x14ac:dyDescent="0.3">
      <c r="A37" s="7" t="s">
        <v>39</v>
      </c>
      <c r="B37" s="9"/>
      <c r="C37" s="5"/>
      <c r="D37" s="5"/>
      <c r="E37" s="5"/>
      <c r="F37" s="202"/>
    </row>
    <row r="38" spans="1:6" ht="40.200000000000003" thickBot="1" x14ac:dyDescent="0.3">
      <c r="A38" s="7" t="s">
        <v>39</v>
      </c>
      <c r="B38" s="9"/>
      <c r="C38" s="5"/>
      <c r="D38" s="5"/>
      <c r="E38" s="5"/>
      <c r="F38" s="202"/>
    </row>
    <row r="39" spans="1:6" ht="40.200000000000003" thickBot="1" x14ac:dyDescent="0.3">
      <c r="A39" s="7" t="s">
        <v>39</v>
      </c>
      <c r="B39" s="9"/>
      <c r="C39" s="5"/>
      <c r="D39" s="5"/>
      <c r="E39" s="5"/>
      <c r="F39" s="202"/>
    </row>
    <row r="40" spans="1:6" ht="40.200000000000003" thickBot="1" x14ac:dyDescent="0.3">
      <c r="A40" s="7" t="s">
        <v>39</v>
      </c>
      <c r="B40" s="9"/>
      <c r="C40" s="5"/>
      <c r="D40" s="5"/>
      <c r="E40" s="5"/>
      <c r="F40" s="202"/>
    </row>
    <row r="41" spans="1:6" ht="40.200000000000003" thickBot="1" x14ac:dyDescent="0.3">
      <c r="A41" s="7" t="s">
        <v>39</v>
      </c>
      <c r="B41" s="9"/>
      <c r="C41" s="5"/>
      <c r="D41" s="5"/>
      <c r="E41" s="5"/>
      <c r="F41" s="202"/>
    </row>
    <row r="42" spans="1:6" ht="40.200000000000003" thickBot="1" x14ac:dyDescent="0.3">
      <c r="A42" s="7" t="s">
        <v>39</v>
      </c>
      <c r="B42" s="9"/>
      <c r="C42" s="5"/>
      <c r="D42" s="5"/>
      <c r="E42" s="5"/>
      <c r="F42" s="202"/>
    </row>
    <row r="43" spans="1:6" ht="40.200000000000003" thickBot="1" x14ac:dyDescent="0.3">
      <c r="A43" s="7" t="s">
        <v>39</v>
      </c>
      <c r="B43" s="9"/>
      <c r="C43" s="5"/>
      <c r="D43" s="5"/>
      <c r="E43" s="5"/>
      <c r="F43" s="202"/>
    </row>
    <row r="44" spans="1:6" ht="40.200000000000003" thickBot="1" x14ac:dyDescent="0.3">
      <c r="A44" s="7" t="s">
        <v>39</v>
      </c>
      <c r="B44" s="9"/>
      <c r="C44" s="5"/>
      <c r="D44" s="5"/>
      <c r="E44" s="5"/>
      <c r="F44" s="202"/>
    </row>
    <row r="45" spans="1:6" ht="40.200000000000003" thickBot="1" x14ac:dyDescent="0.3">
      <c r="A45" s="7" t="s">
        <v>39</v>
      </c>
      <c r="B45" s="9"/>
      <c r="C45" s="5"/>
      <c r="D45" s="5"/>
      <c r="E45" s="5"/>
      <c r="F45" s="202"/>
    </row>
    <row r="46" spans="1:6" ht="40.200000000000003" thickBot="1" x14ac:dyDescent="0.3">
      <c r="A46" s="7" t="s">
        <v>39</v>
      </c>
      <c r="B46" s="9"/>
      <c r="C46" s="5"/>
      <c r="D46" s="5"/>
      <c r="E46" s="5"/>
      <c r="F46" s="202"/>
    </row>
    <row r="47" spans="1:6" ht="40.200000000000003" thickBot="1" x14ac:dyDescent="0.3">
      <c r="A47" s="7" t="s">
        <v>39</v>
      </c>
      <c r="B47" s="9"/>
      <c r="C47" s="5"/>
      <c r="D47" s="5"/>
      <c r="E47" s="5"/>
      <c r="F47" s="202"/>
    </row>
    <row r="48" spans="1:6" ht="40.200000000000003" thickBot="1" x14ac:dyDescent="0.3">
      <c r="A48" s="7" t="s">
        <v>39</v>
      </c>
      <c r="B48" s="9"/>
      <c r="C48" s="5"/>
      <c r="D48" s="5"/>
      <c r="E48" s="5"/>
      <c r="F48" s="202"/>
    </row>
    <row r="49" spans="1:6" ht="40.200000000000003" thickBot="1" x14ac:dyDescent="0.3">
      <c r="A49" s="7" t="s">
        <v>39</v>
      </c>
      <c r="B49" s="9"/>
      <c r="C49" s="5"/>
      <c r="D49" s="5"/>
      <c r="E49" s="5"/>
      <c r="F49" s="202"/>
    </row>
    <row r="50" spans="1:6" ht="40.200000000000003" thickBot="1" x14ac:dyDescent="0.3">
      <c r="A50" s="7" t="s">
        <v>39</v>
      </c>
      <c r="B50" s="9"/>
      <c r="C50" s="5"/>
      <c r="D50" s="5"/>
      <c r="E50" s="5"/>
      <c r="F50" s="202"/>
    </row>
    <row r="51" spans="1:6" ht="40.200000000000003" thickBot="1" x14ac:dyDescent="0.3">
      <c r="A51" s="7" t="s">
        <v>39</v>
      </c>
      <c r="B51" s="9"/>
      <c r="C51" s="5"/>
      <c r="D51" s="5"/>
      <c r="E51" s="5"/>
      <c r="F51" s="202"/>
    </row>
    <row r="52" spans="1:6" ht="40.200000000000003" thickBot="1" x14ac:dyDescent="0.3">
      <c r="A52" s="7" t="s">
        <v>39</v>
      </c>
      <c r="B52" s="9"/>
      <c r="C52" s="5"/>
      <c r="D52" s="5"/>
      <c r="E52" s="5"/>
      <c r="F52" s="202"/>
    </row>
    <row r="53" spans="1:6" ht="40.200000000000003" thickBot="1" x14ac:dyDescent="0.3">
      <c r="A53" s="7" t="s">
        <v>39</v>
      </c>
      <c r="B53" s="9"/>
      <c r="C53" s="5"/>
      <c r="D53" s="5"/>
      <c r="E53" s="5"/>
      <c r="F53" s="202"/>
    </row>
    <row r="54" spans="1:6" ht="40.200000000000003" thickBot="1" x14ac:dyDescent="0.3">
      <c r="A54" s="7" t="s">
        <v>39</v>
      </c>
      <c r="B54" s="9"/>
      <c r="C54" s="5"/>
      <c r="D54" s="5"/>
      <c r="E54" s="5"/>
      <c r="F54" s="202"/>
    </row>
    <row r="55" spans="1:6" ht="40.200000000000003" thickBot="1" x14ac:dyDescent="0.3">
      <c r="A55" s="7" t="s">
        <v>39</v>
      </c>
      <c r="B55" s="9"/>
      <c r="C55" s="5"/>
      <c r="D55" s="5"/>
      <c r="E55" s="5"/>
      <c r="F55" s="202"/>
    </row>
    <row r="56" spans="1:6" ht="40.200000000000003" thickBot="1" x14ac:dyDescent="0.3">
      <c r="A56" s="7" t="s">
        <v>39</v>
      </c>
      <c r="B56" s="9"/>
      <c r="C56" s="5"/>
      <c r="D56" s="5"/>
      <c r="E56" s="5"/>
      <c r="F56" s="202"/>
    </row>
    <row r="57" spans="1:6" ht="40.200000000000003" thickBot="1" x14ac:dyDescent="0.3">
      <c r="A57" s="7" t="s">
        <v>39</v>
      </c>
      <c r="B57" s="9"/>
      <c r="C57" s="5"/>
      <c r="D57" s="5"/>
      <c r="E57" s="5"/>
      <c r="F57" s="202"/>
    </row>
    <row r="58" spans="1:6" ht="40.200000000000003" thickBot="1" x14ac:dyDescent="0.3">
      <c r="A58" s="7" t="s">
        <v>39</v>
      </c>
      <c r="B58" s="9"/>
      <c r="C58" s="5"/>
      <c r="D58" s="5"/>
      <c r="E58" s="5"/>
      <c r="F58" s="202"/>
    </row>
    <row r="59" spans="1:6" ht="40.200000000000003" thickBot="1" x14ac:dyDescent="0.3">
      <c r="A59" s="7" t="s">
        <v>39</v>
      </c>
      <c r="B59" s="9"/>
      <c r="C59" s="5"/>
      <c r="D59" s="5"/>
      <c r="E59" s="5"/>
      <c r="F59" s="202"/>
    </row>
    <row r="60" spans="1:6" ht="40.200000000000003" thickBot="1" x14ac:dyDescent="0.3">
      <c r="A60" s="7" t="s">
        <v>39</v>
      </c>
      <c r="B60" s="9"/>
      <c r="C60" s="5"/>
      <c r="D60" s="5"/>
      <c r="E60" s="5"/>
      <c r="F60" s="202"/>
    </row>
    <row r="61" spans="1:6" ht="40.200000000000003" thickBot="1" x14ac:dyDescent="0.3">
      <c r="A61" s="7" t="s">
        <v>39</v>
      </c>
      <c r="B61" s="9"/>
      <c r="C61" s="5"/>
      <c r="D61" s="5"/>
      <c r="E61" s="5"/>
      <c r="F61" s="202"/>
    </row>
    <row r="62" spans="1:6" ht="40.200000000000003" thickBot="1" x14ac:dyDescent="0.3">
      <c r="A62" s="7" t="s">
        <v>39</v>
      </c>
      <c r="B62" s="10"/>
      <c r="C62" s="6"/>
      <c r="D62" s="6"/>
      <c r="E62" s="6"/>
      <c r="F62" s="203"/>
    </row>
  </sheetData>
  <sheetProtection insertRows="0" selectLockedCells="1"/>
  <mergeCells count="1">
    <mergeCell ref="B1:F1"/>
  </mergeCells>
  <phoneticPr fontId="3" type="noConversion"/>
  <pageMargins left="0.74803149606299213" right="0.74803149606299213" top="1.4173228346456694" bottom="0.43307086614173229" header="0.19685039370078741" footer="0"/>
  <pageSetup paperSize="9" orientation="landscape" r:id="rId1"/>
  <headerFooter alignWithMargins="0">
    <oddHeader>&amp;LRELATÓRIO FINAL 2016&amp;C&amp;G&amp;RPAJ e PAE
 MODALIDADE ANUAL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5"/>
  <sheetViews>
    <sheetView view="pageLayout" zoomScaleNormal="100" workbookViewId="0">
      <selection activeCell="G2" sqref="G2"/>
    </sheetView>
  </sheetViews>
  <sheetFormatPr defaultColWidth="9.109375" defaultRowHeight="13.2" x14ac:dyDescent="0.25"/>
  <cols>
    <col min="1" max="1" width="12" style="167" customWidth="1"/>
    <col min="2" max="2" width="13.109375" style="3" customWidth="1"/>
    <col min="3" max="3" width="12.77734375" style="3" customWidth="1"/>
    <col min="4" max="4" width="17.44140625" style="3" customWidth="1"/>
    <col min="5" max="5" width="14.109375" style="3" customWidth="1"/>
    <col min="6" max="6" width="12.44140625" style="3" customWidth="1"/>
    <col min="7" max="7" width="11.77734375" style="3" bestFit="1" customWidth="1"/>
    <col min="8" max="8" width="14.33203125" style="3" customWidth="1"/>
    <col min="9" max="9" width="16.33203125" style="3" customWidth="1"/>
    <col min="10" max="10" width="13.77734375" style="3" customWidth="1"/>
    <col min="11" max="11" width="10" style="3" customWidth="1"/>
    <col min="12" max="12" width="16" style="3" customWidth="1"/>
    <col min="13" max="13" width="10.33203125" style="3" bestFit="1" customWidth="1"/>
    <col min="14" max="16384" width="9.109375" style="3"/>
  </cols>
  <sheetData>
    <row r="1" spans="1:13" ht="23.25" customHeight="1" thickBot="1" x14ac:dyDescent="0.3">
      <c r="A1" s="353" t="s">
        <v>139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5"/>
    </row>
    <row r="2" spans="1:13" ht="106.5" customHeight="1" thickBot="1" x14ac:dyDescent="0.3">
      <c r="A2" s="224" t="s">
        <v>140</v>
      </c>
      <c r="B2" s="222" t="s">
        <v>0</v>
      </c>
      <c r="C2" s="83" t="s">
        <v>33</v>
      </c>
      <c r="D2" s="83" t="s">
        <v>34</v>
      </c>
      <c r="E2" s="84" t="s">
        <v>38</v>
      </c>
      <c r="F2" s="85" t="s">
        <v>1</v>
      </c>
      <c r="G2" s="87" t="s">
        <v>35</v>
      </c>
      <c r="H2" s="84" t="s">
        <v>141</v>
      </c>
      <c r="I2" s="86" t="s">
        <v>142</v>
      </c>
      <c r="J2" s="84" t="s">
        <v>98</v>
      </c>
      <c r="K2" s="84" t="s">
        <v>80</v>
      </c>
      <c r="L2" s="86" t="s">
        <v>36</v>
      </c>
      <c r="M2" s="84" t="s">
        <v>23</v>
      </c>
    </row>
    <row r="3" spans="1:13" ht="19.95" customHeight="1" x14ac:dyDescent="0.25">
      <c r="A3" s="223">
        <v>102268</v>
      </c>
      <c r="B3" s="18">
        <v>0</v>
      </c>
      <c r="C3" s="19">
        <v>0</v>
      </c>
      <c r="D3" s="20">
        <v>190</v>
      </c>
      <c r="E3" s="30">
        <f t="shared" ref="E3:E43" si="0">C3+D3</f>
        <v>190</v>
      </c>
      <c r="F3" s="18">
        <v>590</v>
      </c>
      <c r="G3" s="20">
        <v>1380</v>
      </c>
      <c r="H3" s="32">
        <f t="shared" ref="H3:H42" si="1">SUM(B3,E3,F3,G3)</f>
        <v>2160</v>
      </c>
      <c r="I3" s="21">
        <v>2160</v>
      </c>
      <c r="J3" s="32">
        <f t="shared" ref="J3:J43" si="2">H3-I3</f>
        <v>0</v>
      </c>
      <c r="K3" s="34">
        <f t="shared" ref="K3:K43" si="3">E3*1/H3</f>
        <v>8.7962962962962965E-2</v>
      </c>
      <c r="L3" s="21">
        <v>700</v>
      </c>
      <c r="M3" s="34">
        <f t="shared" ref="M3:M43" si="4">L3*1/H3</f>
        <v>0.32407407407407407</v>
      </c>
    </row>
    <row r="4" spans="1:13" ht="19.95" customHeight="1" x14ac:dyDescent="0.25">
      <c r="A4" s="185">
        <v>102269</v>
      </c>
      <c r="B4" s="207">
        <v>0</v>
      </c>
      <c r="C4" s="208">
        <v>0</v>
      </c>
      <c r="D4" s="209">
        <v>300</v>
      </c>
      <c r="E4" s="30">
        <f t="shared" si="0"/>
        <v>300</v>
      </c>
      <c r="F4" s="207">
        <v>40</v>
      </c>
      <c r="G4" s="209">
        <v>1210</v>
      </c>
      <c r="H4" s="32">
        <f t="shared" si="1"/>
        <v>1550</v>
      </c>
      <c r="I4" s="210">
        <v>1550</v>
      </c>
      <c r="J4" s="32">
        <f t="shared" si="2"/>
        <v>0</v>
      </c>
      <c r="K4" s="34">
        <f t="shared" si="3"/>
        <v>0.19354838709677419</v>
      </c>
      <c r="L4" s="210">
        <v>481</v>
      </c>
      <c r="M4" s="34">
        <f t="shared" si="4"/>
        <v>0.31032258064516127</v>
      </c>
    </row>
    <row r="5" spans="1:13" ht="19.95" customHeight="1" x14ac:dyDescent="0.25">
      <c r="A5" s="185">
        <v>102270</v>
      </c>
      <c r="B5" s="207">
        <v>0</v>
      </c>
      <c r="C5" s="208">
        <v>0</v>
      </c>
      <c r="D5" s="209">
        <v>220</v>
      </c>
      <c r="E5" s="30">
        <f t="shared" si="0"/>
        <v>220</v>
      </c>
      <c r="F5" s="207">
        <v>100</v>
      </c>
      <c r="G5" s="209">
        <v>805</v>
      </c>
      <c r="H5" s="32">
        <f t="shared" si="1"/>
        <v>1125</v>
      </c>
      <c r="I5" s="210">
        <v>1125</v>
      </c>
      <c r="J5" s="32">
        <f t="shared" si="2"/>
        <v>0</v>
      </c>
      <c r="K5" s="34">
        <f t="shared" si="3"/>
        <v>0.19555555555555557</v>
      </c>
      <c r="L5" s="210">
        <v>349</v>
      </c>
      <c r="M5" s="34">
        <f t="shared" si="4"/>
        <v>0.31022222222222223</v>
      </c>
    </row>
    <row r="6" spans="1:13" ht="19.95" customHeight="1" x14ac:dyDescent="0.25">
      <c r="A6" s="185">
        <v>102271</v>
      </c>
      <c r="B6" s="207">
        <v>0</v>
      </c>
      <c r="C6" s="208">
        <v>0</v>
      </c>
      <c r="D6" s="209">
        <v>230</v>
      </c>
      <c r="E6" s="30">
        <f t="shared" si="0"/>
        <v>230</v>
      </c>
      <c r="F6" s="207">
        <v>560</v>
      </c>
      <c r="G6" s="209">
        <v>270</v>
      </c>
      <c r="H6" s="32">
        <f t="shared" si="1"/>
        <v>1060</v>
      </c>
      <c r="I6" s="210">
        <v>1060</v>
      </c>
      <c r="J6" s="32">
        <f t="shared" si="2"/>
        <v>0</v>
      </c>
      <c r="K6" s="34">
        <f t="shared" si="3"/>
        <v>0.21698113207547171</v>
      </c>
      <c r="L6" s="210">
        <v>329</v>
      </c>
      <c r="M6" s="34">
        <f t="shared" si="4"/>
        <v>0.31037735849056602</v>
      </c>
    </row>
    <row r="7" spans="1:13" ht="19.95" customHeight="1" x14ac:dyDescent="0.25">
      <c r="A7" s="185">
        <v>102272</v>
      </c>
      <c r="B7" s="207">
        <v>0</v>
      </c>
      <c r="C7" s="208">
        <v>0</v>
      </c>
      <c r="D7" s="209">
        <v>100</v>
      </c>
      <c r="E7" s="30">
        <f t="shared" si="0"/>
        <v>100</v>
      </c>
      <c r="F7" s="207">
        <v>350</v>
      </c>
      <c r="G7" s="209">
        <v>1660</v>
      </c>
      <c r="H7" s="32">
        <f t="shared" si="1"/>
        <v>2110</v>
      </c>
      <c r="I7" s="210">
        <v>2110</v>
      </c>
      <c r="J7" s="32">
        <f t="shared" si="2"/>
        <v>0</v>
      </c>
      <c r="K7" s="34">
        <f t="shared" si="3"/>
        <v>4.7393364928909949E-2</v>
      </c>
      <c r="L7" s="210">
        <v>655</v>
      </c>
      <c r="M7" s="34">
        <f t="shared" si="4"/>
        <v>0.31042654028436018</v>
      </c>
    </row>
    <row r="8" spans="1:13" ht="19.95" customHeight="1" x14ac:dyDescent="0.25">
      <c r="A8" s="185">
        <v>102273</v>
      </c>
      <c r="B8" s="207">
        <v>0</v>
      </c>
      <c r="C8" s="208">
        <v>0</v>
      </c>
      <c r="D8" s="209">
        <v>145</v>
      </c>
      <c r="E8" s="30">
        <f t="shared" si="0"/>
        <v>145</v>
      </c>
      <c r="F8" s="207">
        <v>140</v>
      </c>
      <c r="G8" s="209">
        <v>570</v>
      </c>
      <c r="H8" s="32">
        <f t="shared" si="1"/>
        <v>855</v>
      </c>
      <c r="I8" s="210">
        <v>855</v>
      </c>
      <c r="J8" s="32">
        <f t="shared" si="2"/>
        <v>0</v>
      </c>
      <c r="K8" s="34">
        <f t="shared" si="3"/>
        <v>0.16959064327485379</v>
      </c>
      <c r="L8" s="210">
        <v>265.10000000000002</v>
      </c>
      <c r="M8" s="34">
        <f t="shared" si="4"/>
        <v>0.31005847953216376</v>
      </c>
    </row>
    <row r="9" spans="1:13" ht="19.95" customHeight="1" x14ac:dyDescent="0.25">
      <c r="A9" s="185">
        <v>102274</v>
      </c>
      <c r="B9" s="207">
        <v>0</v>
      </c>
      <c r="C9" s="208">
        <v>0</v>
      </c>
      <c r="D9" s="209">
        <v>0</v>
      </c>
      <c r="E9" s="30">
        <f t="shared" si="0"/>
        <v>0</v>
      </c>
      <c r="F9" s="207">
        <v>0</v>
      </c>
      <c r="G9" s="209">
        <v>0</v>
      </c>
      <c r="H9" s="32">
        <f t="shared" si="1"/>
        <v>0</v>
      </c>
      <c r="I9" s="210">
        <v>4650</v>
      </c>
      <c r="J9" s="32">
        <f t="shared" si="2"/>
        <v>-4650</v>
      </c>
      <c r="K9" s="34" t="e">
        <f t="shared" si="3"/>
        <v>#DIV/0!</v>
      </c>
      <c r="L9" s="210">
        <v>0</v>
      </c>
      <c r="M9" s="34" t="e">
        <f t="shared" si="4"/>
        <v>#DIV/0!</v>
      </c>
    </row>
    <row r="10" spans="1:13" ht="19.95" customHeight="1" x14ac:dyDescent="0.25">
      <c r="A10" s="185">
        <v>102275</v>
      </c>
      <c r="B10" s="207">
        <v>0</v>
      </c>
      <c r="C10" s="208">
        <v>0</v>
      </c>
      <c r="D10" s="209">
        <v>175</v>
      </c>
      <c r="E10" s="30">
        <f t="shared" si="0"/>
        <v>175</v>
      </c>
      <c r="F10" s="207">
        <v>1052.8499999999999</v>
      </c>
      <c r="G10" s="209" t="s">
        <v>512</v>
      </c>
      <c r="H10" s="32">
        <f t="shared" si="1"/>
        <v>1227.8499999999999</v>
      </c>
      <c r="I10" s="210">
        <v>3155</v>
      </c>
      <c r="J10" s="32">
        <f t="shared" si="2"/>
        <v>-1927.15</v>
      </c>
      <c r="K10" s="34">
        <f t="shared" si="3"/>
        <v>0.14252555279553691</v>
      </c>
      <c r="L10" s="210">
        <v>450</v>
      </c>
      <c r="M10" s="34">
        <f t="shared" si="4"/>
        <v>0.36649427861709494</v>
      </c>
    </row>
    <row r="11" spans="1:13" ht="19.95" customHeight="1" x14ac:dyDescent="0.25">
      <c r="A11" s="185">
        <v>102276</v>
      </c>
      <c r="B11" s="207"/>
      <c r="C11" s="208">
        <v>0</v>
      </c>
      <c r="D11" s="209">
        <v>70</v>
      </c>
      <c r="E11" s="30">
        <f t="shared" si="0"/>
        <v>70</v>
      </c>
      <c r="F11" s="207">
        <v>0</v>
      </c>
      <c r="G11" s="209">
        <v>450</v>
      </c>
      <c r="H11" s="32">
        <f t="shared" si="1"/>
        <v>520</v>
      </c>
      <c r="I11" s="210">
        <v>520</v>
      </c>
      <c r="J11" s="32">
        <f t="shared" si="2"/>
        <v>0</v>
      </c>
      <c r="K11" s="34">
        <f t="shared" si="3"/>
        <v>0.13461538461538461</v>
      </c>
      <c r="L11" s="210">
        <v>162</v>
      </c>
      <c r="M11" s="34">
        <f t="shared" si="4"/>
        <v>0.31153846153846154</v>
      </c>
    </row>
    <row r="12" spans="1:13" ht="19.95" customHeight="1" x14ac:dyDescent="0.25">
      <c r="A12" s="185"/>
      <c r="B12" s="207"/>
      <c r="C12" s="208"/>
      <c r="D12" s="209"/>
      <c r="E12" s="30">
        <f t="shared" si="0"/>
        <v>0</v>
      </c>
      <c r="F12" s="207"/>
      <c r="G12" s="209"/>
      <c r="H12" s="32">
        <f t="shared" si="1"/>
        <v>0</v>
      </c>
      <c r="I12" s="210"/>
      <c r="J12" s="32">
        <f t="shared" si="2"/>
        <v>0</v>
      </c>
      <c r="K12" s="34" t="e">
        <f t="shared" si="3"/>
        <v>#DIV/0!</v>
      </c>
      <c r="L12" s="210"/>
      <c r="M12" s="34" t="e">
        <f t="shared" si="4"/>
        <v>#DIV/0!</v>
      </c>
    </row>
    <row r="13" spans="1:13" ht="19.95" customHeight="1" x14ac:dyDescent="0.25">
      <c r="A13" s="185" t="s">
        <v>37</v>
      </c>
      <c r="B13" s="207"/>
      <c r="C13" s="208"/>
      <c r="D13" s="209"/>
      <c r="E13" s="30">
        <f t="shared" si="0"/>
        <v>0</v>
      </c>
      <c r="F13" s="207"/>
      <c r="G13" s="209"/>
      <c r="H13" s="32">
        <f t="shared" si="1"/>
        <v>0</v>
      </c>
      <c r="I13" s="210"/>
      <c r="J13" s="32">
        <f t="shared" si="2"/>
        <v>0</v>
      </c>
      <c r="K13" s="34" t="e">
        <f t="shared" si="3"/>
        <v>#DIV/0!</v>
      </c>
      <c r="L13" s="210"/>
      <c r="M13" s="34" t="e">
        <f t="shared" si="4"/>
        <v>#DIV/0!</v>
      </c>
    </row>
    <row r="14" spans="1:13" ht="19.95" customHeight="1" x14ac:dyDescent="0.25">
      <c r="A14" s="185" t="s">
        <v>37</v>
      </c>
      <c r="B14" s="207"/>
      <c r="C14" s="208"/>
      <c r="D14" s="209"/>
      <c r="E14" s="30">
        <f t="shared" si="0"/>
        <v>0</v>
      </c>
      <c r="F14" s="207"/>
      <c r="G14" s="209"/>
      <c r="H14" s="32">
        <f t="shared" si="1"/>
        <v>0</v>
      </c>
      <c r="I14" s="210"/>
      <c r="J14" s="32">
        <f t="shared" si="2"/>
        <v>0</v>
      </c>
      <c r="K14" s="34" t="e">
        <f t="shared" si="3"/>
        <v>#DIV/0!</v>
      </c>
      <c r="L14" s="210"/>
      <c r="M14" s="34" t="e">
        <f t="shared" si="4"/>
        <v>#DIV/0!</v>
      </c>
    </row>
    <row r="15" spans="1:13" ht="19.95" customHeight="1" x14ac:dyDescent="0.25">
      <c r="A15" s="185" t="s">
        <v>37</v>
      </c>
      <c r="B15" s="207"/>
      <c r="C15" s="208"/>
      <c r="D15" s="209"/>
      <c r="E15" s="30">
        <f t="shared" si="0"/>
        <v>0</v>
      </c>
      <c r="F15" s="207"/>
      <c r="G15" s="209"/>
      <c r="H15" s="32">
        <f t="shared" si="1"/>
        <v>0</v>
      </c>
      <c r="I15" s="210"/>
      <c r="J15" s="32">
        <f t="shared" si="2"/>
        <v>0</v>
      </c>
      <c r="K15" s="34" t="e">
        <f t="shared" si="3"/>
        <v>#DIV/0!</v>
      </c>
      <c r="L15" s="210"/>
      <c r="M15" s="34" t="e">
        <f t="shared" si="4"/>
        <v>#DIV/0!</v>
      </c>
    </row>
    <row r="16" spans="1:13" ht="19.95" customHeight="1" x14ac:dyDescent="0.25">
      <c r="A16" s="185" t="s">
        <v>37</v>
      </c>
      <c r="B16" s="207"/>
      <c r="C16" s="208"/>
      <c r="D16" s="209"/>
      <c r="E16" s="30">
        <f t="shared" si="0"/>
        <v>0</v>
      </c>
      <c r="F16" s="207"/>
      <c r="G16" s="209"/>
      <c r="H16" s="32">
        <f t="shared" si="1"/>
        <v>0</v>
      </c>
      <c r="I16" s="210"/>
      <c r="J16" s="32">
        <f t="shared" si="2"/>
        <v>0</v>
      </c>
      <c r="K16" s="34" t="e">
        <f t="shared" si="3"/>
        <v>#DIV/0!</v>
      </c>
      <c r="L16" s="210"/>
      <c r="M16" s="34" t="e">
        <f t="shared" si="4"/>
        <v>#DIV/0!</v>
      </c>
    </row>
    <row r="17" spans="1:13" ht="19.95" customHeight="1" x14ac:dyDescent="0.25">
      <c r="A17" s="185" t="s">
        <v>37</v>
      </c>
      <c r="B17" s="207"/>
      <c r="C17" s="208"/>
      <c r="D17" s="209"/>
      <c r="E17" s="30">
        <f t="shared" si="0"/>
        <v>0</v>
      </c>
      <c r="F17" s="207"/>
      <c r="G17" s="209"/>
      <c r="H17" s="32">
        <f t="shared" si="1"/>
        <v>0</v>
      </c>
      <c r="I17" s="210"/>
      <c r="J17" s="32">
        <f t="shared" si="2"/>
        <v>0</v>
      </c>
      <c r="K17" s="34" t="e">
        <f t="shared" si="3"/>
        <v>#DIV/0!</v>
      </c>
      <c r="L17" s="210"/>
      <c r="M17" s="34" t="e">
        <f t="shared" si="4"/>
        <v>#DIV/0!</v>
      </c>
    </row>
    <row r="18" spans="1:13" ht="19.95" customHeight="1" x14ac:dyDescent="0.25">
      <c r="A18" s="185" t="s">
        <v>37</v>
      </c>
      <c r="B18" s="207"/>
      <c r="C18" s="208"/>
      <c r="D18" s="209"/>
      <c r="E18" s="30">
        <f t="shared" si="0"/>
        <v>0</v>
      </c>
      <c r="F18" s="207"/>
      <c r="G18" s="209"/>
      <c r="H18" s="32">
        <f t="shared" si="1"/>
        <v>0</v>
      </c>
      <c r="I18" s="210"/>
      <c r="J18" s="32">
        <f t="shared" si="2"/>
        <v>0</v>
      </c>
      <c r="K18" s="34" t="e">
        <f t="shared" si="3"/>
        <v>#DIV/0!</v>
      </c>
      <c r="L18" s="210"/>
      <c r="M18" s="34" t="e">
        <f t="shared" si="4"/>
        <v>#DIV/0!</v>
      </c>
    </row>
    <row r="19" spans="1:13" ht="19.95" customHeight="1" x14ac:dyDescent="0.25">
      <c r="A19" s="185" t="s">
        <v>37</v>
      </c>
      <c r="B19" s="207"/>
      <c r="C19" s="208"/>
      <c r="D19" s="209"/>
      <c r="E19" s="30">
        <f t="shared" si="0"/>
        <v>0</v>
      </c>
      <c r="F19" s="207"/>
      <c r="G19" s="209"/>
      <c r="H19" s="32">
        <f t="shared" si="1"/>
        <v>0</v>
      </c>
      <c r="I19" s="210"/>
      <c r="J19" s="32">
        <f t="shared" si="2"/>
        <v>0</v>
      </c>
      <c r="K19" s="34" t="e">
        <f t="shared" si="3"/>
        <v>#DIV/0!</v>
      </c>
      <c r="L19" s="210"/>
      <c r="M19" s="34" t="e">
        <f t="shared" si="4"/>
        <v>#DIV/0!</v>
      </c>
    </row>
    <row r="20" spans="1:13" ht="19.95" customHeight="1" x14ac:dyDescent="0.25">
      <c r="A20" s="185" t="s">
        <v>37</v>
      </c>
      <c r="B20" s="207"/>
      <c r="C20" s="208"/>
      <c r="D20" s="209"/>
      <c r="E20" s="30">
        <f t="shared" si="0"/>
        <v>0</v>
      </c>
      <c r="F20" s="207"/>
      <c r="G20" s="209"/>
      <c r="H20" s="32">
        <f t="shared" si="1"/>
        <v>0</v>
      </c>
      <c r="I20" s="210"/>
      <c r="J20" s="32">
        <f t="shared" si="2"/>
        <v>0</v>
      </c>
      <c r="K20" s="34" t="e">
        <f t="shared" si="3"/>
        <v>#DIV/0!</v>
      </c>
      <c r="L20" s="210"/>
      <c r="M20" s="34" t="e">
        <f t="shared" si="4"/>
        <v>#DIV/0!</v>
      </c>
    </row>
    <row r="21" spans="1:13" ht="19.95" customHeight="1" x14ac:dyDescent="0.25">
      <c r="A21" s="185" t="s">
        <v>37</v>
      </c>
      <c r="B21" s="207"/>
      <c r="C21" s="208"/>
      <c r="D21" s="209"/>
      <c r="E21" s="30">
        <f t="shared" si="0"/>
        <v>0</v>
      </c>
      <c r="F21" s="207"/>
      <c r="G21" s="209"/>
      <c r="H21" s="32">
        <f t="shared" si="1"/>
        <v>0</v>
      </c>
      <c r="I21" s="210"/>
      <c r="J21" s="32">
        <f t="shared" si="2"/>
        <v>0</v>
      </c>
      <c r="K21" s="34" t="e">
        <f t="shared" si="3"/>
        <v>#DIV/0!</v>
      </c>
      <c r="L21" s="210"/>
      <c r="M21" s="34" t="e">
        <f t="shared" si="4"/>
        <v>#DIV/0!</v>
      </c>
    </row>
    <row r="22" spans="1:13" ht="19.95" customHeight="1" x14ac:dyDescent="0.25">
      <c r="A22" s="185" t="s">
        <v>37</v>
      </c>
      <c r="B22" s="207"/>
      <c r="C22" s="208"/>
      <c r="D22" s="209"/>
      <c r="E22" s="30">
        <f t="shared" si="0"/>
        <v>0</v>
      </c>
      <c r="F22" s="207"/>
      <c r="G22" s="209"/>
      <c r="H22" s="32">
        <f t="shared" si="1"/>
        <v>0</v>
      </c>
      <c r="I22" s="210"/>
      <c r="J22" s="32">
        <f t="shared" si="2"/>
        <v>0</v>
      </c>
      <c r="K22" s="34" t="e">
        <f t="shared" si="3"/>
        <v>#DIV/0!</v>
      </c>
      <c r="L22" s="210"/>
      <c r="M22" s="34" t="e">
        <f t="shared" si="4"/>
        <v>#DIV/0!</v>
      </c>
    </row>
    <row r="23" spans="1:13" ht="19.95" customHeight="1" x14ac:dyDescent="0.25">
      <c r="A23" s="185" t="s">
        <v>37</v>
      </c>
      <c r="B23" s="207"/>
      <c r="C23" s="208"/>
      <c r="D23" s="209"/>
      <c r="E23" s="30">
        <f t="shared" si="0"/>
        <v>0</v>
      </c>
      <c r="F23" s="207"/>
      <c r="G23" s="209"/>
      <c r="H23" s="32">
        <f t="shared" si="1"/>
        <v>0</v>
      </c>
      <c r="I23" s="210"/>
      <c r="J23" s="32">
        <f t="shared" si="2"/>
        <v>0</v>
      </c>
      <c r="K23" s="34" t="e">
        <f t="shared" si="3"/>
        <v>#DIV/0!</v>
      </c>
      <c r="L23" s="210"/>
      <c r="M23" s="34" t="e">
        <f t="shared" si="4"/>
        <v>#DIV/0!</v>
      </c>
    </row>
    <row r="24" spans="1:13" ht="19.95" customHeight="1" x14ac:dyDescent="0.25">
      <c r="A24" s="185" t="s">
        <v>37</v>
      </c>
      <c r="B24" s="207"/>
      <c r="C24" s="208"/>
      <c r="D24" s="209"/>
      <c r="E24" s="30">
        <f t="shared" si="0"/>
        <v>0</v>
      </c>
      <c r="F24" s="207"/>
      <c r="G24" s="209"/>
      <c r="H24" s="32">
        <f t="shared" si="1"/>
        <v>0</v>
      </c>
      <c r="I24" s="210"/>
      <c r="J24" s="32">
        <f t="shared" si="2"/>
        <v>0</v>
      </c>
      <c r="K24" s="34" t="e">
        <f t="shared" si="3"/>
        <v>#DIV/0!</v>
      </c>
      <c r="L24" s="210"/>
      <c r="M24" s="34" t="e">
        <f t="shared" si="4"/>
        <v>#DIV/0!</v>
      </c>
    </row>
    <row r="25" spans="1:13" ht="19.95" customHeight="1" x14ac:dyDescent="0.25">
      <c r="A25" s="185" t="s">
        <v>37</v>
      </c>
      <c r="B25" s="207"/>
      <c r="C25" s="208"/>
      <c r="D25" s="209"/>
      <c r="E25" s="30">
        <f t="shared" si="0"/>
        <v>0</v>
      </c>
      <c r="F25" s="207"/>
      <c r="G25" s="209"/>
      <c r="H25" s="32">
        <f t="shared" si="1"/>
        <v>0</v>
      </c>
      <c r="I25" s="210"/>
      <c r="J25" s="32">
        <f t="shared" si="2"/>
        <v>0</v>
      </c>
      <c r="K25" s="34" t="e">
        <f t="shared" si="3"/>
        <v>#DIV/0!</v>
      </c>
      <c r="L25" s="210"/>
      <c r="M25" s="34" t="e">
        <f t="shared" si="4"/>
        <v>#DIV/0!</v>
      </c>
    </row>
    <row r="26" spans="1:13" ht="19.95" customHeight="1" x14ac:dyDescent="0.25">
      <c r="A26" s="185" t="s">
        <v>37</v>
      </c>
      <c r="B26" s="207"/>
      <c r="C26" s="208"/>
      <c r="D26" s="209"/>
      <c r="E26" s="30">
        <f t="shared" si="0"/>
        <v>0</v>
      </c>
      <c r="F26" s="207"/>
      <c r="G26" s="209"/>
      <c r="H26" s="32">
        <f t="shared" si="1"/>
        <v>0</v>
      </c>
      <c r="I26" s="210"/>
      <c r="J26" s="32">
        <f t="shared" si="2"/>
        <v>0</v>
      </c>
      <c r="K26" s="34" t="e">
        <f t="shared" si="3"/>
        <v>#DIV/0!</v>
      </c>
      <c r="L26" s="210"/>
      <c r="M26" s="34" t="e">
        <f t="shared" si="4"/>
        <v>#DIV/0!</v>
      </c>
    </row>
    <row r="27" spans="1:13" ht="19.95" customHeight="1" x14ac:dyDescent="0.25">
      <c r="A27" s="185" t="s">
        <v>37</v>
      </c>
      <c r="B27" s="207"/>
      <c r="C27" s="208"/>
      <c r="D27" s="209"/>
      <c r="E27" s="30">
        <f t="shared" si="0"/>
        <v>0</v>
      </c>
      <c r="F27" s="207"/>
      <c r="G27" s="209"/>
      <c r="H27" s="32">
        <f t="shared" si="1"/>
        <v>0</v>
      </c>
      <c r="I27" s="210"/>
      <c r="J27" s="32">
        <f t="shared" si="2"/>
        <v>0</v>
      </c>
      <c r="K27" s="34" t="e">
        <f t="shared" si="3"/>
        <v>#DIV/0!</v>
      </c>
      <c r="L27" s="210"/>
      <c r="M27" s="34" t="e">
        <f t="shared" si="4"/>
        <v>#DIV/0!</v>
      </c>
    </row>
    <row r="28" spans="1:13" ht="19.95" customHeight="1" x14ac:dyDescent="0.25">
      <c r="A28" s="185" t="s">
        <v>37</v>
      </c>
      <c r="B28" s="207"/>
      <c r="C28" s="208"/>
      <c r="D28" s="209"/>
      <c r="E28" s="30">
        <f t="shared" si="0"/>
        <v>0</v>
      </c>
      <c r="F28" s="207"/>
      <c r="G28" s="209"/>
      <c r="H28" s="32">
        <f t="shared" si="1"/>
        <v>0</v>
      </c>
      <c r="I28" s="210"/>
      <c r="J28" s="32">
        <f t="shared" si="2"/>
        <v>0</v>
      </c>
      <c r="K28" s="34" t="e">
        <f t="shared" si="3"/>
        <v>#DIV/0!</v>
      </c>
      <c r="L28" s="210"/>
      <c r="M28" s="34" t="e">
        <f t="shared" si="4"/>
        <v>#DIV/0!</v>
      </c>
    </row>
    <row r="29" spans="1:13" ht="19.95" customHeight="1" x14ac:dyDescent="0.25">
      <c r="A29" s="185" t="s">
        <v>37</v>
      </c>
      <c r="B29" s="207"/>
      <c r="C29" s="208"/>
      <c r="D29" s="209"/>
      <c r="E29" s="30">
        <f t="shared" si="0"/>
        <v>0</v>
      </c>
      <c r="F29" s="207"/>
      <c r="G29" s="209"/>
      <c r="H29" s="32">
        <f t="shared" si="1"/>
        <v>0</v>
      </c>
      <c r="I29" s="210"/>
      <c r="J29" s="32">
        <f t="shared" si="2"/>
        <v>0</v>
      </c>
      <c r="K29" s="34" t="e">
        <f t="shared" si="3"/>
        <v>#DIV/0!</v>
      </c>
      <c r="L29" s="210"/>
      <c r="M29" s="34" t="e">
        <f t="shared" si="4"/>
        <v>#DIV/0!</v>
      </c>
    </row>
    <row r="30" spans="1:13" ht="19.95" customHeight="1" x14ac:dyDescent="0.25">
      <c r="A30" s="185" t="s">
        <v>37</v>
      </c>
      <c r="B30" s="22"/>
      <c r="C30" s="23"/>
      <c r="D30" s="24"/>
      <c r="E30" s="30">
        <f t="shared" si="0"/>
        <v>0</v>
      </c>
      <c r="F30" s="22"/>
      <c r="G30" s="24"/>
      <c r="H30" s="32">
        <f t="shared" si="1"/>
        <v>0</v>
      </c>
      <c r="I30" s="25"/>
      <c r="J30" s="32">
        <f t="shared" si="2"/>
        <v>0</v>
      </c>
      <c r="K30" s="34" t="e">
        <f t="shared" si="3"/>
        <v>#DIV/0!</v>
      </c>
      <c r="L30" s="25"/>
      <c r="M30" s="34" t="e">
        <f t="shared" si="4"/>
        <v>#DIV/0!</v>
      </c>
    </row>
    <row r="31" spans="1:13" ht="19.95" customHeight="1" x14ac:dyDescent="0.25">
      <c r="A31" s="185" t="s">
        <v>37</v>
      </c>
      <c r="B31" s="22"/>
      <c r="C31" s="23"/>
      <c r="D31" s="24"/>
      <c r="E31" s="30">
        <f t="shared" si="0"/>
        <v>0</v>
      </c>
      <c r="F31" s="22"/>
      <c r="G31" s="24"/>
      <c r="H31" s="32">
        <f t="shared" si="1"/>
        <v>0</v>
      </c>
      <c r="I31" s="25"/>
      <c r="J31" s="32">
        <f t="shared" si="2"/>
        <v>0</v>
      </c>
      <c r="K31" s="34" t="e">
        <f t="shared" si="3"/>
        <v>#DIV/0!</v>
      </c>
      <c r="L31" s="25"/>
      <c r="M31" s="34" t="e">
        <f t="shared" si="4"/>
        <v>#DIV/0!</v>
      </c>
    </row>
    <row r="32" spans="1:13" ht="19.95" customHeight="1" x14ac:dyDescent="0.25">
      <c r="A32" s="185" t="s">
        <v>37</v>
      </c>
      <c r="B32" s="22"/>
      <c r="C32" s="23"/>
      <c r="D32" s="24"/>
      <c r="E32" s="30">
        <f t="shared" si="0"/>
        <v>0</v>
      </c>
      <c r="F32" s="22"/>
      <c r="G32" s="24"/>
      <c r="H32" s="32">
        <f t="shared" si="1"/>
        <v>0</v>
      </c>
      <c r="I32" s="25"/>
      <c r="J32" s="32">
        <f t="shared" si="2"/>
        <v>0</v>
      </c>
      <c r="K32" s="34" t="e">
        <f t="shared" si="3"/>
        <v>#DIV/0!</v>
      </c>
      <c r="L32" s="25"/>
      <c r="M32" s="34" t="e">
        <f t="shared" si="4"/>
        <v>#DIV/0!</v>
      </c>
    </row>
    <row r="33" spans="1:13" ht="19.95" customHeight="1" x14ac:dyDescent="0.25">
      <c r="A33" s="185" t="s">
        <v>37</v>
      </c>
      <c r="B33" s="22"/>
      <c r="C33" s="23"/>
      <c r="D33" s="24"/>
      <c r="E33" s="30">
        <f t="shared" si="0"/>
        <v>0</v>
      </c>
      <c r="F33" s="22"/>
      <c r="G33" s="24"/>
      <c r="H33" s="32">
        <f t="shared" si="1"/>
        <v>0</v>
      </c>
      <c r="I33" s="25"/>
      <c r="J33" s="32">
        <f t="shared" si="2"/>
        <v>0</v>
      </c>
      <c r="K33" s="34" t="e">
        <f t="shared" si="3"/>
        <v>#DIV/0!</v>
      </c>
      <c r="L33" s="25"/>
      <c r="M33" s="34" t="e">
        <f t="shared" si="4"/>
        <v>#DIV/0!</v>
      </c>
    </row>
    <row r="34" spans="1:13" ht="19.95" customHeight="1" x14ac:dyDescent="0.25">
      <c r="A34" s="185" t="s">
        <v>37</v>
      </c>
      <c r="B34" s="22"/>
      <c r="C34" s="23"/>
      <c r="D34" s="24"/>
      <c r="E34" s="30">
        <f t="shared" si="0"/>
        <v>0</v>
      </c>
      <c r="F34" s="22"/>
      <c r="G34" s="24"/>
      <c r="H34" s="32">
        <f t="shared" si="1"/>
        <v>0</v>
      </c>
      <c r="I34" s="25"/>
      <c r="J34" s="32">
        <f t="shared" si="2"/>
        <v>0</v>
      </c>
      <c r="K34" s="34" t="e">
        <f t="shared" si="3"/>
        <v>#DIV/0!</v>
      </c>
      <c r="L34" s="25"/>
      <c r="M34" s="34" t="e">
        <f t="shared" si="4"/>
        <v>#DIV/0!</v>
      </c>
    </row>
    <row r="35" spans="1:13" ht="19.95" customHeight="1" x14ac:dyDescent="0.25">
      <c r="A35" s="185" t="s">
        <v>37</v>
      </c>
      <c r="B35" s="22"/>
      <c r="C35" s="23"/>
      <c r="D35" s="24"/>
      <c r="E35" s="30">
        <f t="shared" si="0"/>
        <v>0</v>
      </c>
      <c r="F35" s="22"/>
      <c r="G35" s="24"/>
      <c r="H35" s="32">
        <f t="shared" si="1"/>
        <v>0</v>
      </c>
      <c r="I35" s="25"/>
      <c r="J35" s="32">
        <f t="shared" si="2"/>
        <v>0</v>
      </c>
      <c r="K35" s="34" t="e">
        <f t="shared" si="3"/>
        <v>#DIV/0!</v>
      </c>
      <c r="L35" s="25"/>
      <c r="M35" s="34" t="e">
        <f t="shared" si="4"/>
        <v>#DIV/0!</v>
      </c>
    </row>
    <row r="36" spans="1:13" ht="19.95" customHeight="1" x14ac:dyDescent="0.25">
      <c r="A36" s="185" t="s">
        <v>37</v>
      </c>
      <c r="B36" s="22"/>
      <c r="C36" s="23"/>
      <c r="D36" s="24"/>
      <c r="E36" s="30">
        <f t="shared" si="0"/>
        <v>0</v>
      </c>
      <c r="F36" s="22"/>
      <c r="G36" s="24"/>
      <c r="H36" s="32">
        <f t="shared" si="1"/>
        <v>0</v>
      </c>
      <c r="I36" s="25"/>
      <c r="J36" s="32">
        <f t="shared" si="2"/>
        <v>0</v>
      </c>
      <c r="K36" s="34" t="e">
        <f t="shared" si="3"/>
        <v>#DIV/0!</v>
      </c>
      <c r="L36" s="25"/>
      <c r="M36" s="34" t="e">
        <f t="shared" si="4"/>
        <v>#DIV/0!</v>
      </c>
    </row>
    <row r="37" spans="1:13" ht="19.95" customHeight="1" x14ac:dyDescent="0.25">
      <c r="A37" s="185" t="s">
        <v>37</v>
      </c>
      <c r="B37" s="22"/>
      <c r="C37" s="23"/>
      <c r="D37" s="24"/>
      <c r="E37" s="30">
        <f t="shared" si="0"/>
        <v>0</v>
      </c>
      <c r="F37" s="22"/>
      <c r="G37" s="24"/>
      <c r="H37" s="32">
        <f t="shared" si="1"/>
        <v>0</v>
      </c>
      <c r="I37" s="25"/>
      <c r="J37" s="32">
        <f t="shared" si="2"/>
        <v>0</v>
      </c>
      <c r="K37" s="34" t="e">
        <f t="shared" si="3"/>
        <v>#DIV/0!</v>
      </c>
      <c r="L37" s="25"/>
      <c r="M37" s="34" t="e">
        <f t="shared" si="4"/>
        <v>#DIV/0!</v>
      </c>
    </row>
    <row r="38" spans="1:13" ht="19.95" customHeight="1" x14ac:dyDescent="0.25">
      <c r="A38" s="185" t="s">
        <v>37</v>
      </c>
      <c r="B38" s="22"/>
      <c r="C38" s="23"/>
      <c r="D38" s="24"/>
      <c r="E38" s="30">
        <f>C38+D38</f>
        <v>0</v>
      </c>
      <c r="F38" s="22"/>
      <c r="G38" s="24"/>
      <c r="H38" s="32">
        <f>SUM(B38,E38,F38,G38)</f>
        <v>0</v>
      </c>
      <c r="I38" s="25"/>
      <c r="J38" s="32">
        <f t="shared" si="2"/>
        <v>0</v>
      </c>
      <c r="K38" s="34" t="e">
        <f>E38*1/H38</f>
        <v>#DIV/0!</v>
      </c>
      <c r="L38" s="25"/>
      <c r="M38" s="34" t="e">
        <f>L38*1/H38</f>
        <v>#DIV/0!</v>
      </c>
    </row>
    <row r="39" spans="1:13" ht="19.95" customHeight="1" x14ac:dyDescent="0.25">
      <c r="A39" s="185" t="s">
        <v>37</v>
      </c>
      <c r="B39" s="22"/>
      <c r="C39" s="23"/>
      <c r="D39" s="24"/>
      <c r="E39" s="30">
        <f t="shared" si="0"/>
        <v>0</v>
      </c>
      <c r="F39" s="22"/>
      <c r="G39" s="24"/>
      <c r="H39" s="32">
        <f t="shared" si="1"/>
        <v>0</v>
      </c>
      <c r="I39" s="25"/>
      <c r="J39" s="32">
        <f t="shared" si="2"/>
        <v>0</v>
      </c>
      <c r="K39" s="34" t="e">
        <f t="shared" si="3"/>
        <v>#DIV/0!</v>
      </c>
      <c r="L39" s="25"/>
      <c r="M39" s="34" t="e">
        <f t="shared" si="4"/>
        <v>#DIV/0!</v>
      </c>
    </row>
    <row r="40" spans="1:13" ht="19.95" customHeight="1" x14ac:dyDescent="0.25">
      <c r="A40" s="185" t="s">
        <v>37</v>
      </c>
      <c r="B40" s="22"/>
      <c r="C40" s="23"/>
      <c r="D40" s="24"/>
      <c r="E40" s="30">
        <f t="shared" si="0"/>
        <v>0</v>
      </c>
      <c r="F40" s="22"/>
      <c r="G40" s="24"/>
      <c r="H40" s="32">
        <f t="shared" si="1"/>
        <v>0</v>
      </c>
      <c r="I40" s="25"/>
      <c r="J40" s="32">
        <f t="shared" si="2"/>
        <v>0</v>
      </c>
      <c r="K40" s="34" t="e">
        <f t="shared" si="3"/>
        <v>#DIV/0!</v>
      </c>
      <c r="L40" s="25"/>
      <c r="M40" s="34" t="e">
        <f t="shared" si="4"/>
        <v>#DIV/0!</v>
      </c>
    </row>
    <row r="41" spans="1:13" ht="19.95" customHeight="1" x14ac:dyDescent="0.25">
      <c r="A41" s="185" t="s">
        <v>37</v>
      </c>
      <c r="B41" s="22"/>
      <c r="C41" s="23"/>
      <c r="D41" s="24"/>
      <c r="E41" s="30">
        <f t="shared" si="0"/>
        <v>0</v>
      </c>
      <c r="F41" s="22"/>
      <c r="G41" s="24"/>
      <c r="H41" s="32">
        <f t="shared" si="1"/>
        <v>0</v>
      </c>
      <c r="I41" s="25"/>
      <c r="J41" s="32">
        <f t="shared" si="2"/>
        <v>0</v>
      </c>
      <c r="K41" s="34" t="e">
        <f t="shared" si="3"/>
        <v>#DIV/0!</v>
      </c>
      <c r="L41" s="25"/>
      <c r="M41" s="34" t="e">
        <f t="shared" si="4"/>
        <v>#DIV/0!</v>
      </c>
    </row>
    <row r="42" spans="1:13" ht="19.95" customHeight="1" thickBot="1" x14ac:dyDescent="0.3">
      <c r="A42" s="186" t="s">
        <v>37</v>
      </c>
      <c r="B42" s="26"/>
      <c r="C42" s="27"/>
      <c r="D42" s="28"/>
      <c r="E42" s="31">
        <f t="shared" si="0"/>
        <v>0</v>
      </c>
      <c r="F42" s="26"/>
      <c r="G42" s="28"/>
      <c r="H42" s="33">
        <f t="shared" si="1"/>
        <v>0</v>
      </c>
      <c r="I42" s="29"/>
      <c r="J42" s="32">
        <f t="shared" si="2"/>
        <v>0</v>
      </c>
      <c r="K42" s="35" t="e">
        <f t="shared" si="3"/>
        <v>#DIV/0!</v>
      </c>
      <c r="L42" s="29"/>
      <c r="M42" s="35" t="e">
        <f t="shared" si="4"/>
        <v>#DIV/0!</v>
      </c>
    </row>
    <row r="43" spans="1:13" ht="19.95" customHeight="1" thickBot="1" x14ac:dyDescent="0.3">
      <c r="A43" s="187" t="s">
        <v>40</v>
      </c>
      <c r="B43" s="184">
        <f>SUM(B3:B42)</f>
        <v>0</v>
      </c>
      <c r="C43" s="39">
        <f>SUM(C3:C42)</f>
        <v>0</v>
      </c>
      <c r="D43" s="39">
        <f>SUM(D3:D42)</f>
        <v>1430</v>
      </c>
      <c r="E43" s="60">
        <f t="shared" si="0"/>
        <v>1430</v>
      </c>
      <c r="F43" s="40">
        <f>SUM(F3:F42)</f>
        <v>2832.85</v>
      </c>
      <c r="G43" s="63">
        <f>SUM(G3:G42)</f>
        <v>6345</v>
      </c>
      <c r="H43" s="60">
        <f>SUM(H3:H42)</f>
        <v>10607.85</v>
      </c>
      <c r="I43" s="41">
        <f>SUM(I3:I42)</f>
        <v>17185</v>
      </c>
      <c r="J43" s="60">
        <f t="shared" si="2"/>
        <v>-6577.15</v>
      </c>
      <c r="K43" s="61">
        <f t="shared" si="3"/>
        <v>0.13480582775963085</v>
      </c>
      <c r="L43" s="41">
        <f>SUM(L3:L42)</f>
        <v>3391.1</v>
      </c>
      <c r="M43" s="62">
        <f t="shared" si="4"/>
        <v>0.31967835140956929</v>
      </c>
    </row>
    <row r="44" spans="1:13" ht="19.95" customHeight="1" x14ac:dyDescent="0.25">
      <c r="A44" s="352" t="s">
        <v>138</v>
      </c>
      <c r="B44" s="352"/>
      <c r="C44" s="352"/>
      <c r="D44" s="352"/>
      <c r="J44" s="42"/>
    </row>
    <row r="45" spans="1:13" ht="19.95" customHeight="1" x14ac:dyDescent="0.25">
      <c r="K45" s="42"/>
    </row>
    <row r="46" spans="1:13" ht="19.95" customHeight="1" x14ac:dyDescent="0.25"/>
    <row r="47" spans="1:13" ht="19.95" customHeight="1" x14ac:dyDescent="0.25"/>
    <row r="48" spans="1:13" ht="19.95" customHeight="1" x14ac:dyDescent="0.25"/>
    <row r="49" ht="19.95" customHeight="1" x14ac:dyDescent="0.25"/>
    <row r="50" ht="19.95" customHeight="1" x14ac:dyDescent="0.25"/>
    <row r="51" ht="19.95" customHeight="1" x14ac:dyDescent="0.25"/>
    <row r="52" ht="19.95" customHeight="1" x14ac:dyDescent="0.25"/>
    <row r="53" ht="19.95" customHeight="1" x14ac:dyDescent="0.25"/>
    <row r="54" ht="19.95" customHeight="1" x14ac:dyDescent="0.25"/>
    <row r="55" ht="19.95" customHeight="1" x14ac:dyDescent="0.25"/>
    <row r="56" ht="19.95" customHeight="1" x14ac:dyDescent="0.25"/>
    <row r="57" ht="19.95" customHeight="1" x14ac:dyDescent="0.25"/>
    <row r="58" ht="19.95" customHeight="1" x14ac:dyDescent="0.25"/>
    <row r="59" ht="19.95" customHeight="1" x14ac:dyDescent="0.25"/>
    <row r="60" ht="19.95" customHeight="1" x14ac:dyDescent="0.25"/>
    <row r="61" ht="19.95" customHeight="1" x14ac:dyDescent="0.25"/>
    <row r="62" ht="19.95" customHeight="1" x14ac:dyDescent="0.25"/>
    <row r="63" ht="19.95" customHeight="1" x14ac:dyDescent="0.25"/>
    <row r="64" ht="19.95" customHeight="1" x14ac:dyDescent="0.25"/>
    <row r="65" ht="19.95" customHeight="1" x14ac:dyDescent="0.25"/>
    <row r="66" ht="19.95" customHeight="1" x14ac:dyDescent="0.25"/>
    <row r="67" ht="19.95" customHeight="1" x14ac:dyDescent="0.25"/>
    <row r="68" ht="19.95" customHeight="1" x14ac:dyDescent="0.25"/>
    <row r="69" ht="19.95" customHeight="1" x14ac:dyDescent="0.25"/>
    <row r="70" ht="19.95" customHeight="1" x14ac:dyDescent="0.25"/>
    <row r="71" ht="19.95" customHeight="1" x14ac:dyDescent="0.25"/>
    <row r="72" ht="19.95" customHeight="1" x14ac:dyDescent="0.25"/>
    <row r="73" ht="19.95" customHeight="1" x14ac:dyDescent="0.25"/>
    <row r="74" ht="19.95" customHeight="1" x14ac:dyDescent="0.25"/>
    <row r="75" ht="19.95" customHeight="1" x14ac:dyDescent="0.25"/>
    <row r="76" ht="19.95" customHeight="1" x14ac:dyDescent="0.25"/>
    <row r="77" ht="19.95" customHeight="1" x14ac:dyDescent="0.25"/>
    <row r="78" ht="19.95" customHeight="1" x14ac:dyDescent="0.25"/>
    <row r="79" ht="19.95" customHeight="1" x14ac:dyDescent="0.25"/>
    <row r="80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  <row r="90" ht="19.95" customHeight="1" x14ac:dyDescent="0.25"/>
    <row r="91" ht="19.95" customHeight="1" x14ac:dyDescent="0.25"/>
    <row r="92" ht="19.95" customHeight="1" x14ac:dyDescent="0.25"/>
    <row r="93" ht="19.95" customHeight="1" x14ac:dyDescent="0.25"/>
    <row r="94" ht="19.95" customHeight="1" x14ac:dyDescent="0.25"/>
    <row r="95" ht="19.95" customHeight="1" x14ac:dyDescent="0.25"/>
    <row r="96" ht="19.95" customHeight="1" x14ac:dyDescent="0.25"/>
    <row r="97" ht="19.95" customHeight="1" x14ac:dyDescent="0.25"/>
    <row r="98" ht="19.95" customHeight="1" x14ac:dyDescent="0.25"/>
    <row r="99" ht="19.95" customHeight="1" x14ac:dyDescent="0.25"/>
    <row r="100" ht="19.95" customHeight="1" x14ac:dyDescent="0.25"/>
    <row r="101" ht="19.95" customHeight="1" x14ac:dyDescent="0.25"/>
    <row r="102" ht="19.95" customHeight="1" x14ac:dyDescent="0.25"/>
    <row r="103" ht="19.95" customHeight="1" x14ac:dyDescent="0.25"/>
    <row r="104" ht="19.95" customHeight="1" x14ac:dyDescent="0.25"/>
    <row r="105" ht="19.95" customHeight="1" x14ac:dyDescent="0.25"/>
    <row r="106" ht="19.95" customHeight="1" x14ac:dyDescent="0.25"/>
    <row r="107" ht="19.95" customHeight="1" x14ac:dyDescent="0.25"/>
    <row r="108" ht="19.95" customHeight="1" x14ac:dyDescent="0.25"/>
    <row r="109" ht="19.95" customHeight="1" x14ac:dyDescent="0.25"/>
    <row r="110" ht="19.95" customHeight="1" x14ac:dyDescent="0.25"/>
    <row r="111" ht="19.95" customHeight="1" x14ac:dyDescent="0.25"/>
    <row r="1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  <row r="129" ht="19.95" customHeight="1" x14ac:dyDescent="0.25"/>
    <row r="130" ht="19.95" customHeight="1" x14ac:dyDescent="0.25"/>
    <row r="131" ht="19.95" customHeight="1" x14ac:dyDescent="0.25"/>
    <row r="132" ht="19.95" customHeight="1" x14ac:dyDescent="0.25"/>
    <row r="133" ht="19.95" customHeight="1" x14ac:dyDescent="0.25"/>
    <row r="134" ht="19.95" customHeight="1" x14ac:dyDescent="0.25"/>
    <row r="135" ht="19.95" customHeight="1" x14ac:dyDescent="0.25"/>
    <row r="136" ht="19.95" customHeight="1" x14ac:dyDescent="0.25"/>
    <row r="137" ht="19.95" customHeight="1" x14ac:dyDescent="0.25"/>
    <row r="138" ht="19.95" customHeight="1" x14ac:dyDescent="0.25"/>
    <row r="139" ht="19.95" customHeight="1" x14ac:dyDescent="0.25"/>
    <row r="140" ht="19.95" customHeight="1" x14ac:dyDescent="0.25"/>
    <row r="141" ht="19.95" customHeight="1" x14ac:dyDescent="0.25"/>
    <row r="142" ht="19.95" customHeight="1" x14ac:dyDescent="0.25"/>
    <row r="143" ht="19.95" customHeight="1" x14ac:dyDescent="0.25"/>
    <row r="144" ht="19.95" customHeight="1" x14ac:dyDescent="0.25"/>
    <row r="145" ht="19.95" customHeight="1" x14ac:dyDescent="0.25"/>
    <row r="146" ht="19.95" customHeight="1" x14ac:dyDescent="0.25"/>
    <row r="147" ht="19.95" customHeight="1" x14ac:dyDescent="0.25"/>
    <row r="148" ht="19.95" customHeight="1" x14ac:dyDescent="0.25"/>
    <row r="149" ht="19.95" customHeight="1" x14ac:dyDescent="0.25"/>
    <row r="150" ht="19.95" customHeight="1" x14ac:dyDescent="0.25"/>
    <row r="151" ht="19.95" customHeight="1" x14ac:dyDescent="0.25"/>
    <row r="152" ht="19.95" customHeight="1" x14ac:dyDescent="0.25"/>
    <row r="153" ht="19.95" customHeight="1" x14ac:dyDescent="0.25"/>
    <row r="154" ht="19.95" customHeight="1" x14ac:dyDescent="0.25"/>
    <row r="155" ht="19.95" customHeight="1" x14ac:dyDescent="0.25"/>
    <row r="156" ht="19.95" customHeight="1" x14ac:dyDescent="0.25"/>
    <row r="157" ht="19.95" customHeight="1" x14ac:dyDescent="0.25"/>
    <row r="158" ht="19.95" customHeight="1" x14ac:dyDescent="0.25"/>
    <row r="159" ht="19.95" customHeight="1" x14ac:dyDescent="0.25"/>
    <row r="160" ht="19.95" customHeight="1" x14ac:dyDescent="0.25"/>
    <row r="161" ht="19.95" customHeight="1" x14ac:dyDescent="0.25"/>
    <row r="162" ht="19.95" customHeight="1" x14ac:dyDescent="0.25"/>
    <row r="163" ht="19.95" customHeight="1" x14ac:dyDescent="0.25"/>
    <row r="164" ht="19.95" customHeight="1" x14ac:dyDescent="0.25"/>
    <row r="165" ht="19.95" customHeight="1" x14ac:dyDescent="0.25"/>
    <row r="166" ht="19.95" customHeight="1" x14ac:dyDescent="0.25"/>
    <row r="167" ht="19.95" customHeight="1" x14ac:dyDescent="0.25"/>
    <row r="168" ht="19.95" customHeight="1" x14ac:dyDescent="0.25"/>
    <row r="169" ht="19.95" customHeight="1" x14ac:dyDescent="0.25"/>
    <row r="170" ht="19.95" customHeight="1" x14ac:dyDescent="0.25"/>
    <row r="171" ht="19.95" customHeight="1" x14ac:dyDescent="0.25"/>
    <row r="172" ht="19.95" customHeight="1" x14ac:dyDescent="0.25"/>
    <row r="173" ht="19.95" customHeight="1" x14ac:dyDescent="0.25"/>
    <row r="174" ht="19.95" customHeight="1" x14ac:dyDescent="0.25"/>
    <row r="175" ht="19.95" customHeight="1" x14ac:dyDescent="0.25"/>
    <row r="176" ht="19.95" customHeight="1" x14ac:dyDescent="0.25"/>
    <row r="177" ht="19.95" customHeight="1" x14ac:dyDescent="0.25"/>
    <row r="178" ht="19.95" customHeight="1" x14ac:dyDescent="0.25"/>
    <row r="179" ht="19.95" customHeight="1" x14ac:dyDescent="0.25"/>
    <row r="180" ht="19.95" customHeight="1" x14ac:dyDescent="0.25"/>
    <row r="181" ht="19.95" customHeight="1" x14ac:dyDescent="0.25"/>
    <row r="182" ht="19.95" customHeight="1" x14ac:dyDescent="0.25"/>
    <row r="183" ht="19.95" customHeight="1" x14ac:dyDescent="0.25"/>
    <row r="184" ht="19.95" customHeight="1" x14ac:dyDescent="0.25"/>
    <row r="185" ht="19.95" customHeight="1" x14ac:dyDescent="0.25"/>
    <row r="186" ht="19.95" customHeight="1" x14ac:dyDescent="0.25"/>
    <row r="187" ht="19.95" customHeight="1" x14ac:dyDescent="0.25"/>
    <row r="188" ht="19.95" customHeight="1" x14ac:dyDescent="0.25"/>
    <row r="189" ht="19.95" customHeight="1" x14ac:dyDescent="0.25"/>
    <row r="190" ht="19.95" customHeight="1" x14ac:dyDescent="0.25"/>
    <row r="191" ht="19.95" customHeight="1" x14ac:dyDescent="0.25"/>
    <row r="192" ht="19.95" customHeight="1" x14ac:dyDescent="0.25"/>
    <row r="193" ht="19.95" customHeight="1" x14ac:dyDescent="0.25"/>
    <row r="194" ht="19.95" customHeight="1" x14ac:dyDescent="0.25"/>
    <row r="195" ht="19.95" customHeight="1" x14ac:dyDescent="0.25"/>
    <row r="196" ht="19.95" customHeight="1" x14ac:dyDescent="0.25"/>
    <row r="197" ht="19.95" customHeight="1" x14ac:dyDescent="0.25"/>
    <row r="198" ht="19.95" customHeight="1" x14ac:dyDescent="0.25"/>
    <row r="199" ht="19.95" customHeight="1" x14ac:dyDescent="0.25"/>
    <row r="200" ht="19.95" customHeight="1" x14ac:dyDescent="0.25"/>
    <row r="201" ht="19.95" customHeight="1" x14ac:dyDescent="0.25"/>
    <row r="202" ht="19.95" customHeight="1" x14ac:dyDescent="0.25"/>
    <row r="203" ht="19.95" customHeight="1" x14ac:dyDescent="0.25"/>
    <row r="204" ht="19.95" customHeight="1" x14ac:dyDescent="0.25"/>
    <row r="205" ht="19.95" customHeight="1" x14ac:dyDescent="0.25"/>
    <row r="206" ht="19.95" customHeight="1" x14ac:dyDescent="0.25"/>
    <row r="207" ht="19.95" customHeight="1" x14ac:dyDescent="0.25"/>
    <row r="208" ht="19.95" customHeight="1" x14ac:dyDescent="0.25"/>
    <row r="209" ht="19.95" customHeight="1" x14ac:dyDescent="0.25"/>
    <row r="210" ht="19.95" customHeight="1" x14ac:dyDescent="0.25"/>
    <row r="211" ht="19.95" customHeight="1" x14ac:dyDescent="0.25"/>
    <row r="212" ht="19.95" customHeight="1" x14ac:dyDescent="0.25"/>
    <row r="213" ht="19.95" customHeight="1" x14ac:dyDescent="0.25"/>
    <row r="214" ht="19.95" customHeight="1" x14ac:dyDescent="0.25"/>
    <row r="215" ht="19.95" customHeight="1" x14ac:dyDescent="0.25"/>
    <row r="216" ht="19.95" customHeight="1" x14ac:dyDescent="0.25"/>
    <row r="217" ht="19.95" customHeight="1" x14ac:dyDescent="0.25"/>
    <row r="218" ht="19.95" customHeight="1" x14ac:dyDescent="0.25"/>
    <row r="219" ht="19.95" customHeight="1" x14ac:dyDescent="0.25"/>
    <row r="220" ht="19.95" customHeight="1" x14ac:dyDescent="0.25"/>
    <row r="221" ht="19.95" customHeight="1" x14ac:dyDescent="0.25"/>
    <row r="222" ht="19.95" customHeight="1" x14ac:dyDescent="0.25"/>
    <row r="223" ht="19.95" customHeight="1" x14ac:dyDescent="0.25"/>
    <row r="224" ht="19.95" customHeight="1" x14ac:dyDescent="0.25"/>
    <row r="225" ht="19.95" customHeight="1" x14ac:dyDescent="0.25"/>
    <row r="226" ht="19.95" customHeight="1" x14ac:dyDescent="0.25"/>
    <row r="227" ht="19.95" customHeight="1" x14ac:dyDescent="0.25"/>
    <row r="228" ht="19.95" customHeight="1" x14ac:dyDescent="0.25"/>
    <row r="229" ht="19.95" customHeight="1" x14ac:dyDescent="0.25"/>
    <row r="230" ht="19.95" customHeight="1" x14ac:dyDescent="0.25"/>
    <row r="231" ht="19.95" customHeight="1" x14ac:dyDescent="0.25"/>
    <row r="232" ht="19.95" customHeight="1" x14ac:dyDescent="0.25"/>
    <row r="233" ht="19.95" customHeight="1" x14ac:dyDescent="0.25"/>
    <row r="234" ht="19.95" customHeight="1" x14ac:dyDescent="0.25"/>
    <row r="235" ht="19.95" customHeight="1" x14ac:dyDescent="0.25"/>
    <row r="236" ht="19.95" customHeight="1" x14ac:dyDescent="0.25"/>
    <row r="237" ht="19.95" customHeight="1" x14ac:dyDescent="0.25"/>
    <row r="238" ht="19.95" customHeight="1" x14ac:dyDescent="0.25"/>
    <row r="239" ht="19.95" customHeight="1" x14ac:dyDescent="0.25"/>
    <row r="240" ht="19.95" customHeight="1" x14ac:dyDescent="0.25"/>
    <row r="241" ht="19.95" customHeight="1" x14ac:dyDescent="0.25"/>
    <row r="242" ht="19.95" customHeight="1" x14ac:dyDescent="0.25"/>
    <row r="243" ht="19.95" customHeight="1" x14ac:dyDescent="0.25"/>
    <row r="244" ht="19.95" customHeight="1" x14ac:dyDescent="0.25"/>
    <row r="245" ht="19.95" customHeight="1" x14ac:dyDescent="0.25"/>
    <row r="246" ht="19.95" customHeight="1" x14ac:dyDescent="0.25"/>
    <row r="247" ht="19.95" customHeight="1" x14ac:dyDescent="0.25"/>
    <row r="248" ht="19.95" customHeight="1" x14ac:dyDescent="0.25"/>
    <row r="249" ht="19.95" customHeight="1" x14ac:dyDescent="0.25"/>
    <row r="250" ht="19.95" customHeight="1" x14ac:dyDescent="0.25"/>
    <row r="251" ht="19.95" customHeight="1" x14ac:dyDescent="0.25"/>
    <row r="252" ht="19.95" customHeight="1" x14ac:dyDescent="0.25"/>
    <row r="253" ht="19.95" customHeight="1" x14ac:dyDescent="0.25"/>
    <row r="254" ht="19.95" customHeight="1" x14ac:dyDescent="0.25"/>
    <row r="255" ht="19.95" customHeight="1" x14ac:dyDescent="0.25"/>
    <row r="256" ht="19.95" customHeight="1" x14ac:dyDescent="0.25"/>
    <row r="257" ht="19.95" customHeight="1" x14ac:dyDescent="0.25"/>
    <row r="258" ht="19.95" customHeight="1" x14ac:dyDescent="0.25"/>
    <row r="259" ht="19.95" customHeight="1" x14ac:dyDescent="0.25"/>
    <row r="260" ht="19.95" customHeight="1" x14ac:dyDescent="0.25"/>
    <row r="261" ht="19.95" customHeight="1" x14ac:dyDescent="0.25"/>
    <row r="262" ht="19.95" customHeight="1" x14ac:dyDescent="0.25"/>
    <row r="263" ht="19.95" customHeight="1" x14ac:dyDescent="0.25"/>
    <row r="264" ht="19.95" customHeight="1" x14ac:dyDescent="0.25"/>
    <row r="265" ht="19.95" customHeight="1" x14ac:dyDescent="0.25"/>
    <row r="266" ht="19.95" customHeight="1" x14ac:dyDescent="0.25"/>
    <row r="267" ht="19.95" customHeight="1" x14ac:dyDescent="0.25"/>
    <row r="268" ht="19.95" customHeight="1" x14ac:dyDescent="0.25"/>
    <row r="269" ht="19.95" customHeight="1" x14ac:dyDescent="0.25"/>
    <row r="270" ht="19.95" customHeight="1" x14ac:dyDescent="0.25"/>
    <row r="271" ht="19.95" customHeight="1" x14ac:dyDescent="0.25"/>
    <row r="272" ht="19.95" customHeight="1" x14ac:dyDescent="0.25"/>
    <row r="273" ht="19.95" customHeight="1" x14ac:dyDescent="0.25"/>
    <row r="274" ht="19.95" customHeight="1" x14ac:dyDescent="0.25"/>
    <row r="275" ht="19.95" customHeight="1" x14ac:dyDescent="0.25"/>
    <row r="276" ht="19.95" customHeight="1" x14ac:dyDescent="0.25"/>
    <row r="277" ht="19.95" customHeight="1" x14ac:dyDescent="0.25"/>
    <row r="278" ht="19.95" customHeight="1" x14ac:dyDescent="0.25"/>
    <row r="279" ht="19.95" customHeight="1" x14ac:dyDescent="0.25"/>
    <row r="280" ht="19.95" customHeight="1" x14ac:dyDescent="0.25"/>
    <row r="281" ht="19.95" customHeight="1" x14ac:dyDescent="0.25"/>
    <row r="282" ht="19.95" customHeight="1" x14ac:dyDescent="0.25"/>
    <row r="283" ht="19.95" customHeight="1" x14ac:dyDescent="0.25"/>
    <row r="284" ht="19.95" customHeight="1" x14ac:dyDescent="0.25"/>
    <row r="285" ht="19.95" customHeight="1" x14ac:dyDescent="0.25"/>
    <row r="286" ht="19.95" customHeight="1" x14ac:dyDescent="0.25"/>
    <row r="287" ht="19.95" customHeight="1" x14ac:dyDescent="0.25"/>
    <row r="288" ht="19.95" customHeight="1" x14ac:dyDescent="0.25"/>
    <row r="289" ht="19.95" customHeight="1" x14ac:dyDescent="0.25"/>
    <row r="290" ht="19.95" customHeight="1" x14ac:dyDescent="0.25"/>
    <row r="291" ht="19.95" customHeight="1" x14ac:dyDescent="0.25"/>
    <row r="292" ht="19.95" customHeight="1" x14ac:dyDescent="0.25"/>
    <row r="293" ht="19.95" customHeight="1" x14ac:dyDescent="0.25"/>
    <row r="294" ht="19.95" customHeight="1" x14ac:dyDescent="0.25"/>
    <row r="295" ht="19.95" customHeight="1" x14ac:dyDescent="0.25"/>
    <row r="296" ht="19.95" customHeight="1" x14ac:dyDescent="0.25"/>
    <row r="297" ht="19.95" customHeight="1" x14ac:dyDescent="0.25"/>
    <row r="298" ht="19.95" customHeight="1" x14ac:dyDescent="0.25"/>
    <row r="299" ht="19.95" customHeight="1" x14ac:dyDescent="0.25"/>
    <row r="300" ht="19.95" customHeight="1" x14ac:dyDescent="0.25"/>
    <row r="301" ht="19.95" customHeight="1" x14ac:dyDescent="0.25"/>
    <row r="302" ht="19.95" customHeight="1" x14ac:dyDescent="0.25"/>
    <row r="303" ht="19.95" customHeight="1" x14ac:dyDescent="0.25"/>
    <row r="304" ht="19.95" customHeight="1" x14ac:dyDescent="0.25"/>
    <row r="305" ht="19.95" customHeight="1" x14ac:dyDescent="0.25"/>
    <row r="306" ht="19.95" customHeight="1" x14ac:dyDescent="0.25"/>
    <row r="307" ht="19.95" customHeight="1" x14ac:dyDescent="0.25"/>
    <row r="308" ht="19.95" customHeight="1" x14ac:dyDescent="0.25"/>
    <row r="309" ht="19.95" customHeight="1" x14ac:dyDescent="0.25"/>
    <row r="310" ht="19.95" customHeight="1" x14ac:dyDescent="0.25"/>
    <row r="311" ht="19.95" customHeight="1" x14ac:dyDescent="0.25"/>
    <row r="312" ht="19.95" customHeight="1" x14ac:dyDescent="0.25"/>
    <row r="313" ht="19.95" customHeight="1" x14ac:dyDescent="0.25"/>
    <row r="314" ht="19.95" customHeight="1" x14ac:dyDescent="0.25"/>
    <row r="315" ht="19.95" customHeight="1" x14ac:dyDescent="0.25"/>
  </sheetData>
  <sheetProtection insertRows="0" selectLockedCells="1"/>
  <mergeCells count="2">
    <mergeCell ref="A44:D44"/>
    <mergeCell ref="A1:M1"/>
  </mergeCells>
  <phoneticPr fontId="3" type="noConversion"/>
  <conditionalFormatting sqref="K43">
    <cfRule type="cellIs" dxfId="5" priority="1" stopIfTrue="1" operator="greaterThan">
      <formula>0.3</formula>
    </cfRule>
  </conditionalFormatting>
  <conditionalFormatting sqref="M43">
    <cfRule type="cellIs" dxfId="4" priority="2" stopIfTrue="1" operator="lessThan">
      <formula>0.3</formula>
    </cfRule>
  </conditionalFormatting>
  <conditionalFormatting sqref="J43">
    <cfRule type="cellIs" dxfId="3" priority="3" stopIfTrue="1" operator="lessThan">
      <formula>-100</formula>
    </cfRule>
  </conditionalFormatting>
  <conditionalFormatting sqref="J3:J42">
    <cfRule type="cellIs" dxfId="2" priority="4" stopIfTrue="1" operator="lessThan">
      <formula>0</formula>
    </cfRule>
  </conditionalFormatting>
  <conditionalFormatting sqref="K3:K42">
    <cfRule type="cellIs" dxfId="1" priority="5" stopIfTrue="1" operator="greaterThan">
      <formula>0.3</formula>
    </cfRule>
  </conditionalFormatting>
  <conditionalFormatting sqref="M3:M42">
    <cfRule type="cellIs" dxfId="0" priority="6" stopIfTrue="1" operator="lessThan">
      <formula>0.3</formula>
    </cfRule>
  </conditionalFormatting>
  <printOptions horizontalCentered="1" verticalCentered="1"/>
  <pageMargins left="0.74803149606299213" right="0.74803149606299213" top="1.299212598425197" bottom="0.62992125984251968" header="0" footer="0"/>
  <pageSetup paperSize="9" scale="76" orientation="landscape" r:id="rId1"/>
  <headerFooter alignWithMargins="0">
    <oddHeader xml:space="preserve">&amp;LRELATÓRIO FINAL 2020
&amp;C&amp;G&amp;RPAJ  
MODALIDADE ANUAL
</oddHeader>
    <oddFooter>&amp;R&amp;P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42"/>
  <sheetViews>
    <sheetView view="pageLayout" topLeftCell="A424" zoomScale="90" zoomScaleNormal="100" zoomScalePageLayoutView="90" workbookViewId="0">
      <selection activeCell="G45" sqref="G45"/>
    </sheetView>
  </sheetViews>
  <sheetFormatPr defaultColWidth="9.109375" defaultRowHeight="13.2" x14ac:dyDescent="0.25"/>
  <cols>
    <col min="1" max="1" width="12.44140625" style="3" customWidth="1"/>
    <col min="2" max="2" width="21.109375" style="3" bestFit="1" customWidth="1"/>
    <col min="3" max="3" width="12.109375" style="3" customWidth="1"/>
    <col min="4" max="4" width="11.44140625" style="3" customWidth="1"/>
    <col min="5" max="5" width="12.6640625" style="3" customWidth="1"/>
    <col min="6" max="6" width="18.33203125" style="3" customWidth="1"/>
    <col min="7" max="7" width="17.44140625" style="3" customWidth="1"/>
    <col min="8" max="8" width="13.109375" style="3" customWidth="1"/>
    <col min="9" max="16384" width="9.109375" style="3"/>
  </cols>
  <sheetData>
    <row r="1" spans="1:8" ht="13.8" thickBot="1" x14ac:dyDescent="0.3">
      <c r="A1" s="351" t="s">
        <v>143</v>
      </c>
      <c r="B1" s="362"/>
      <c r="C1" s="362"/>
      <c r="D1" s="362"/>
      <c r="E1" s="74"/>
      <c r="F1" s="74"/>
      <c r="G1" s="74"/>
      <c r="H1" s="75"/>
    </row>
    <row r="2" spans="1:8" ht="25.5" customHeight="1" thickBot="1" x14ac:dyDescent="0.3">
      <c r="A2" s="88" t="s">
        <v>144</v>
      </c>
      <c r="B2" s="90">
        <v>102268</v>
      </c>
      <c r="C2" s="91"/>
      <c r="D2" s="188"/>
      <c r="E2" s="189" t="s">
        <v>47</v>
      </c>
      <c r="F2" s="190" t="s">
        <v>48</v>
      </c>
      <c r="G2" s="190" t="s">
        <v>49</v>
      </c>
      <c r="H2" s="190" t="s">
        <v>50</v>
      </c>
    </row>
    <row r="3" spans="1:8" ht="40.200000000000003" thickBot="1" x14ac:dyDescent="0.3">
      <c r="A3" s="46" t="s">
        <v>24</v>
      </c>
      <c r="B3" s="89" t="s">
        <v>26</v>
      </c>
      <c r="C3" s="89" t="s">
        <v>13</v>
      </c>
      <c r="D3" s="89" t="s">
        <v>14</v>
      </c>
      <c r="E3" s="38" t="s">
        <v>25</v>
      </c>
      <c r="F3" s="46" t="s">
        <v>109</v>
      </c>
      <c r="G3" s="46" t="s">
        <v>45</v>
      </c>
      <c r="H3" s="53" t="s">
        <v>145</v>
      </c>
    </row>
    <row r="4" spans="1:8" x14ac:dyDescent="0.25">
      <c r="A4" s="253">
        <v>503074586</v>
      </c>
      <c r="B4" s="4" t="s">
        <v>189</v>
      </c>
      <c r="C4" s="8" t="s">
        <v>223</v>
      </c>
      <c r="D4" s="254">
        <v>43878</v>
      </c>
      <c r="E4" s="47">
        <v>19.96</v>
      </c>
      <c r="F4" s="50">
        <v>19.96</v>
      </c>
      <c r="G4" s="192">
        <v>0</v>
      </c>
      <c r="H4" s="356"/>
    </row>
    <row r="5" spans="1:8" x14ac:dyDescent="0.25">
      <c r="A5" s="9">
        <v>503074586</v>
      </c>
      <c r="B5" s="5" t="s">
        <v>189</v>
      </c>
      <c r="C5" s="5" t="s">
        <v>244</v>
      </c>
      <c r="D5" s="37">
        <v>43895</v>
      </c>
      <c r="E5" s="48">
        <v>17</v>
      </c>
      <c r="F5" s="231">
        <v>17</v>
      </c>
      <c r="G5" s="193">
        <v>0</v>
      </c>
      <c r="H5" s="357"/>
    </row>
    <row r="6" spans="1:8" x14ac:dyDescent="0.25">
      <c r="A6" s="9">
        <v>503074586</v>
      </c>
      <c r="B6" s="5" t="s">
        <v>189</v>
      </c>
      <c r="C6" s="5" t="s">
        <v>245</v>
      </c>
      <c r="D6" s="37">
        <v>43895</v>
      </c>
      <c r="E6" s="48">
        <v>16.95</v>
      </c>
      <c r="F6" s="51">
        <v>16.95</v>
      </c>
      <c r="G6" s="193">
        <v>0</v>
      </c>
      <c r="H6" s="357"/>
    </row>
    <row r="7" spans="1:8" x14ac:dyDescent="0.25">
      <c r="A7" s="9">
        <v>503074586</v>
      </c>
      <c r="B7" s="5" t="s">
        <v>189</v>
      </c>
      <c r="C7" s="5" t="s">
        <v>246</v>
      </c>
      <c r="D7" s="37">
        <v>43895</v>
      </c>
      <c r="E7" s="48">
        <v>21</v>
      </c>
      <c r="F7" s="51">
        <v>21</v>
      </c>
      <c r="G7" s="193">
        <v>0</v>
      </c>
      <c r="H7" s="357"/>
    </row>
    <row r="8" spans="1:8" x14ac:dyDescent="0.25">
      <c r="A8" s="9">
        <v>503074586</v>
      </c>
      <c r="B8" s="5" t="s">
        <v>189</v>
      </c>
      <c r="C8" s="5" t="s">
        <v>251</v>
      </c>
      <c r="D8" s="37">
        <v>43892</v>
      </c>
      <c r="E8" s="48">
        <v>29.5</v>
      </c>
      <c r="F8" s="51">
        <v>29.5</v>
      </c>
      <c r="G8" s="193">
        <v>0</v>
      </c>
      <c r="H8" s="357"/>
    </row>
    <row r="9" spans="1:8" x14ac:dyDescent="0.25">
      <c r="A9" s="9">
        <v>504615947</v>
      </c>
      <c r="B9" s="5" t="s">
        <v>252</v>
      </c>
      <c r="C9" s="5" t="s">
        <v>253</v>
      </c>
      <c r="D9" s="37">
        <v>43890</v>
      </c>
      <c r="E9" s="48">
        <v>44.28</v>
      </c>
      <c r="F9" s="51">
        <v>44.28</v>
      </c>
      <c r="G9" s="193">
        <v>0</v>
      </c>
      <c r="H9" s="357"/>
    </row>
    <row r="10" spans="1:8" x14ac:dyDescent="0.25">
      <c r="A10" s="9">
        <v>503074586</v>
      </c>
      <c r="B10" s="5" t="s">
        <v>189</v>
      </c>
      <c r="C10" s="5" t="s">
        <v>254</v>
      </c>
      <c r="D10" s="37">
        <v>43892</v>
      </c>
      <c r="E10" s="48">
        <v>19.75</v>
      </c>
      <c r="F10" s="51">
        <v>19.75</v>
      </c>
      <c r="G10" s="193">
        <v>0</v>
      </c>
      <c r="H10" s="357"/>
    </row>
    <row r="11" spans="1:8" x14ac:dyDescent="0.25">
      <c r="A11" s="9">
        <v>506807517</v>
      </c>
      <c r="B11" s="230" t="s">
        <v>267</v>
      </c>
      <c r="C11" s="5" t="s">
        <v>268</v>
      </c>
      <c r="D11" s="37">
        <v>43949</v>
      </c>
      <c r="E11" s="48">
        <v>180.5</v>
      </c>
      <c r="F11" s="51">
        <v>180.5</v>
      </c>
      <c r="G11" s="232">
        <v>0</v>
      </c>
      <c r="H11" s="357"/>
    </row>
    <row r="12" spans="1:8" x14ac:dyDescent="0.25">
      <c r="A12" s="9">
        <v>506807517</v>
      </c>
      <c r="B12" s="5" t="s">
        <v>267</v>
      </c>
      <c r="C12" s="5" t="s">
        <v>311</v>
      </c>
      <c r="D12" s="37">
        <v>44105</v>
      </c>
      <c r="E12" s="48">
        <v>30</v>
      </c>
      <c r="F12" s="51">
        <v>30</v>
      </c>
      <c r="G12" s="193">
        <v>0</v>
      </c>
      <c r="H12" s="357"/>
    </row>
    <row r="13" spans="1:8" x14ac:dyDescent="0.25">
      <c r="A13" s="9">
        <v>506848558</v>
      </c>
      <c r="B13" s="5" t="s">
        <v>265</v>
      </c>
      <c r="C13" s="5" t="s">
        <v>312</v>
      </c>
      <c r="D13" s="37">
        <v>44135</v>
      </c>
      <c r="E13" s="48">
        <v>24.99</v>
      </c>
      <c r="F13" s="51">
        <v>24.99</v>
      </c>
      <c r="G13" s="193">
        <v>0</v>
      </c>
      <c r="H13" s="357"/>
    </row>
    <row r="14" spans="1:8" x14ac:dyDescent="0.25">
      <c r="A14" s="9">
        <v>502588764</v>
      </c>
      <c r="B14" s="5" t="s">
        <v>313</v>
      </c>
      <c r="C14" s="5" t="s">
        <v>314</v>
      </c>
      <c r="D14" s="37">
        <v>43989</v>
      </c>
      <c r="E14" s="48">
        <v>47.48</v>
      </c>
      <c r="F14" s="51">
        <v>47.48</v>
      </c>
      <c r="G14" s="193">
        <v>0</v>
      </c>
      <c r="H14" s="357"/>
    </row>
    <row r="15" spans="1:8" x14ac:dyDescent="0.25">
      <c r="A15" s="9">
        <v>515822426</v>
      </c>
      <c r="B15" s="5" t="s">
        <v>279</v>
      </c>
      <c r="C15" s="5" t="s">
        <v>388</v>
      </c>
      <c r="D15" s="37">
        <v>44133</v>
      </c>
      <c r="E15" s="48">
        <v>246</v>
      </c>
      <c r="F15" s="51">
        <v>246</v>
      </c>
      <c r="G15" s="193">
        <v>0</v>
      </c>
      <c r="H15" s="357"/>
    </row>
    <row r="16" spans="1:8" x14ac:dyDescent="0.25">
      <c r="A16" s="9">
        <v>503074586</v>
      </c>
      <c r="B16" s="5" t="s">
        <v>189</v>
      </c>
      <c r="C16" s="5" t="s">
        <v>394</v>
      </c>
      <c r="D16" s="37">
        <v>44168</v>
      </c>
      <c r="E16" s="48">
        <v>76.45</v>
      </c>
      <c r="F16" s="51">
        <v>76.45</v>
      </c>
      <c r="G16" s="193">
        <v>0</v>
      </c>
      <c r="H16" s="357"/>
    </row>
    <row r="17" spans="1:8" x14ac:dyDescent="0.25">
      <c r="A17" s="9" t="s">
        <v>197</v>
      </c>
      <c r="B17" s="5" t="s">
        <v>198</v>
      </c>
      <c r="C17" s="5" t="s">
        <v>187</v>
      </c>
      <c r="D17" s="37">
        <v>43861</v>
      </c>
      <c r="E17" s="48">
        <v>9.99</v>
      </c>
      <c r="F17" s="51">
        <v>9.99</v>
      </c>
      <c r="G17" s="193">
        <v>0</v>
      </c>
      <c r="H17" s="357"/>
    </row>
    <row r="18" spans="1:8" x14ac:dyDescent="0.25">
      <c r="A18" s="9">
        <v>503074586</v>
      </c>
      <c r="B18" s="5" t="s">
        <v>411</v>
      </c>
      <c r="C18" s="5" t="s">
        <v>412</v>
      </c>
      <c r="D18" s="37">
        <v>44170</v>
      </c>
      <c r="E18" s="48">
        <v>74</v>
      </c>
      <c r="F18" s="51">
        <v>74</v>
      </c>
      <c r="G18" s="193">
        <v>0</v>
      </c>
      <c r="H18" s="357"/>
    </row>
    <row r="19" spans="1:8" x14ac:dyDescent="0.25">
      <c r="A19" s="9">
        <v>500512744</v>
      </c>
      <c r="B19" s="5" t="s">
        <v>415</v>
      </c>
      <c r="C19" s="5" t="s">
        <v>416</v>
      </c>
      <c r="D19" s="37">
        <v>44000</v>
      </c>
      <c r="E19" s="48">
        <v>37.549999999999997</v>
      </c>
      <c r="F19" s="51">
        <v>37.549999999999997</v>
      </c>
      <c r="G19" s="193">
        <v>0</v>
      </c>
      <c r="H19" s="357"/>
    </row>
    <row r="20" spans="1:8" x14ac:dyDescent="0.25">
      <c r="A20" s="9">
        <v>503340855</v>
      </c>
      <c r="B20" s="5" t="s">
        <v>417</v>
      </c>
      <c r="C20" s="5" t="s">
        <v>418</v>
      </c>
      <c r="D20" s="244">
        <v>44172</v>
      </c>
      <c r="E20" s="48">
        <v>3.22</v>
      </c>
      <c r="F20" s="51">
        <v>3.22</v>
      </c>
      <c r="G20" s="193">
        <v>0</v>
      </c>
      <c r="H20" s="357"/>
    </row>
    <row r="21" spans="1:8" x14ac:dyDescent="0.25">
      <c r="A21" s="9" t="s">
        <v>199</v>
      </c>
      <c r="B21" s="5" t="s">
        <v>200</v>
      </c>
      <c r="C21" s="5" t="s">
        <v>192</v>
      </c>
      <c r="D21" s="37">
        <v>43836</v>
      </c>
      <c r="E21" s="48">
        <v>12.41</v>
      </c>
      <c r="F21" s="51">
        <v>12.41</v>
      </c>
      <c r="G21" s="193">
        <v>0</v>
      </c>
      <c r="H21" s="357"/>
    </row>
    <row r="22" spans="1:8" x14ac:dyDescent="0.25">
      <c r="A22" s="9" t="s">
        <v>203</v>
      </c>
      <c r="B22" s="5" t="s">
        <v>176</v>
      </c>
      <c r="C22" s="5" t="s">
        <v>190</v>
      </c>
      <c r="D22" s="244">
        <v>43835</v>
      </c>
      <c r="E22" s="48">
        <v>75.17</v>
      </c>
      <c r="F22" s="51">
        <v>75.17</v>
      </c>
      <c r="G22" s="193">
        <v>0</v>
      </c>
      <c r="H22" s="357"/>
    </row>
    <row r="23" spans="1:8" x14ac:dyDescent="0.25">
      <c r="A23" s="9">
        <v>504331329</v>
      </c>
      <c r="B23" s="5" t="s">
        <v>204</v>
      </c>
      <c r="C23" s="5" t="s">
        <v>205</v>
      </c>
      <c r="D23" s="244">
        <v>43845</v>
      </c>
      <c r="E23" s="48">
        <v>14.91</v>
      </c>
      <c r="F23" s="51">
        <v>14.91</v>
      </c>
      <c r="G23" s="193">
        <v>0</v>
      </c>
      <c r="H23" s="357"/>
    </row>
    <row r="24" spans="1:8" x14ac:dyDescent="0.25">
      <c r="A24" s="9" t="s">
        <v>217</v>
      </c>
      <c r="B24" s="5" t="s">
        <v>179</v>
      </c>
      <c r="C24" s="5" t="s">
        <v>218</v>
      </c>
      <c r="D24" s="37">
        <v>43881</v>
      </c>
      <c r="E24" s="48">
        <v>10</v>
      </c>
      <c r="F24" s="51">
        <v>10</v>
      </c>
      <c r="G24" s="193">
        <v>0</v>
      </c>
      <c r="H24" s="357"/>
    </row>
    <row r="25" spans="1:8" x14ac:dyDescent="0.25">
      <c r="A25" s="9">
        <v>504615947</v>
      </c>
      <c r="B25" s="5" t="s">
        <v>219</v>
      </c>
      <c r="C25" s="5" t="s">
        <v>220</v>
      </c>
      <c r="D25" s="37">
        <v>43859</v>
      </c>
      <c r="E25" s="48">
        <v>41.82</v>
      </c>
      <c r="F25" s="51">
        <v>41.82</v>
      </c>
      <c r="G25" s="193">
        <v>0</v>
      </c>
      <c r="H25" s="357"/>
    </row>
    <row r="26" spans="1:8" x14ac:dyDescent="0.25">
      <c r="A26" s="9">
        <v>501810285</v>
      </c>
      <c r="B26" s="5" t="s">
        <v>180</v>
      </c>
      <c r="C26" s="5" t="s">
        <v>258</v>
      </c>
      <c r="D26" s="248">
        <v>43895</v>
      </c>
      <c r="E26" s="48">
        <v>16.989999999999998</v>
      </c>
      <c r="F26" s="51">
        <v>16.989999999999998</v>
      </c>
      <c r="G26" s="193">
        <v>0</v>
      </c>
      <c r="H26" s="357"/>
    </row>
    <row r="27" spans="1:8" x14ac:dyDescent="0.25">
      <c r="A27" s="9">
        <v>502607920</v>
      </c>
      <c r="B27" s="5" t="s">
        <v>263</v>
      </c>
      <c r="C27" s="5" t="s">
        <v>264</v>
      </c>
      <c r="D27" s="37">
        <v>43885</v>
      </c>
      <c r="E27" s="48">
        <v>8.85</v>
      </c>
      <c r="F27" s="51">
        <v>8.85</v>
      </c>
      <c r="G27" s="193">
        <v>0</v>
      </c>
      <c r="H27" s="357"/>
    </row>
    <row r="28" spans="1:8" x14ac:dyDescent="0.25">
      <c r="A28" s="9">
        <v>506848558</v>
      </c>
      <c r="B28" s="5" t="s">
        <v>265</v>
      </c>
      <c r="C28" s="5" t="s">
        <v>266</v>
      </c>
      <c r="D28" s="37">
        <v>43891</v>
      </c>
      <c r="E28" s="48">
        <v>10.47</v>
      </c>
      <c r="F28" s="51">
        <v>10.47</v>
      </c>
      <c r="G28" s="193">
        <v>0</v>
      </c>
      <c r="H28" s="357"/>
    </row>
    <row r="29" spans="1:8" x14ac:dyDescent="0.25">
      <c r="A29" s="9">
        <v>503340855</v>
      </c>
      <c r="B29" s="5" t="s">
        <v>417</v>
      </c>
      <c r="C29" s="5" t="s">
        <v>307</v>
      </c>
      <c r="D29" s="248">
        <v>44088</v>
      </c>
      <c r="E29" s="48">
        <v>10.35</v>
      </c>
      <c r="F29" s="51">
        <v>10.35</v>
      </c>
      <c r="G29" s="193">
        <v>0</v>
      </c>
      <c r="H29" s="357"/>
    </row>
    <row r="30" spans="1:8" x14ac:dyDescent="0.25">
      <c r="A30" s="9">
        <v>500498601</v>
      </c>
      <c r="B30" s="5" t="s">
        <v>338</v>
      </c>
      <c r="C30" s="5" t="s">
        <v>339</v>
      </c>
      <c r="D30" s="37">
        <v>44148</v>
      </c>
      <c r="E30" s="48">
        <v>19</v>
      </c>
      <c r="F30" s="51">
        <v>19</v>
      </c>
      <c r="G30" s="193">
        <v>0</v>
      </c>
      <c r="H30" s="357"/>
    </row>
    <row r="31" spans="1:8" x14ac:dyDescent="0.25">
      <c r="A31" s="9">
        <v>500498601</v>
      </c>
      <c r="B31" s="5" t="s">
        <v>338</v>
      </c>
      <c r="C31" s="5" t="s">
        <v>340</v>
      </c>
      <c r="D31" s="37">
        <v>44142</v>
      </c>
      <c r="E31" s="48">
        <v>57.5</v>
      </c>
      <c r="F31" s="51">
        <v>57.5</v>
      </c>
      <c r="G31" s="193">
        <v>0</v>
      </c>
      <c r="H31" s="357"/>
    </row>
    <row r="32" spans="1:8" x14ac:dyDescent="0.25">
      <c r="A32" s="262">
        <v>500829993</v>
      </c>
      <c r="B32" s="263" t="s">
        <v>308</v>
      </c>
      <c r="D32" s="244">
        <v>44091</v>
      </c>
      <c r="E32" s="243">
        <v>5.97</v>
      </c>
      <c r="F32" s="242">
        <v>5.97</v>
      </c>
      <c r="G32" s="264">
        <v>0</v>
      </c>
      <c r="H32" s="357"/>
    </row>
    <row r="33" spans="1:8" x14ac:dyDescent="0.25">
      <c r="A33" s="262">
        <v>232156255</v>
      </c>
      <c r="B33" s="263" t="s">
        <v>425</v>
      </c>
      <c r="C33" s="265" t="s">
        <v>426</v>
      </c>
      <c r="D33" s="244">
        <v>44175</v>
      </c>
      <c r="E33" s="243">
        <v>350</v>
      </c>
      <c r="F33" s="242">
        <v>350</v>
      </c>
      <c r="G33" s="264">
        <v>0</v>
      </c>
      <c r="H33" s="357"/>
    </row>
    <row r="34" spans="1:8" x14ac:dyDescent="0.25">
      <c r="E34" s="243">
        <v>40</v>
      </c>
      <c r="F34" s="242">
        <v>40</v>
      </c>
      <c r="G34" s="264">
        <v>0</v>
      </c>
      <c r="H34" s="357"/>
    </row>
    <row r="35" spans="1:8" x14ac:dyDescent="0.25">
      <c r="A35" s="259">
        <v>506529886</v>
      </c>
      <c r="B35" s="259" t="s">
        <v>450</v>
      </c>
      <c r="C35" s="259" t="s">
        <v>449</v>
      </c>
      <c r="D35" s="244">
        <v>44175</v>
      </c>
      <c r="E35" s="243">
        <v>213.35</v>
      </c>
      <c r="F35" s="242">
        <v>213.35</v>
      </c>
      <c r="G35" s="264">
        <v>0</v>
      </c>
      <c r="H35" s="357"/>
    </row>
    <row r="36" spans="1:8" x14ac:dyDescent="0.25">
      <c r="A36" s="9">
        <v>515086975</v>
      </c>
      <c r="B36" s="5" t="s">
        <v>423</v>
      </c>
      <c r="C36" s="5" t="s">
        <v>424</v>
      </c>
      <c r="D36" s="37">
        <v>44161</v>
      </c>
      <c r="E36" s="48">
        <v>29.22</v>
      </c>
      <c r="F36" s="51">
        <v>29.22</v>
      </c>
      <c r="G36" s="193">
        <v>0</v>
      </c>
      <c r="H36" s="357"/>
    </row>
    <row r="37" spans="1:8" x14ac:dyDescent="0.25">
      <c r="A37" s="9">
        <v>501591109</v>
      </c>
      <c r="B37" s="5" t="s">
        <v>427</v>
      </c>
      <c r="C37" s="5" t="s">
        <v>428</v>
      </c>
      <c r="D37" s="37">
        <v>44179</v>
      </c>
      <c r="E37" s="48">
        <v>17.54</v>
      </c>
      <c r="F37" s="51">
        <v>17.54</v>
      </c>
      <c r="G37" s="193">
        <v>0</v>
      </c>
      <c r="H37" s="357"/>
    </row>
    <row r="38" spans="1:8" x14ac:dyDescent="0.25">
      <c r="A38" s="9">
        <v>231786832</v>
      </c>
      <c r="B38" s="5" t="s">
        <v>429</v>
      </c>
      <c r="C38" s="5" t="s">
        <v>430</v>
      </c>
      <c r="D38" s="37">
        <v>44177</v>
      </c>
      <c r="E38" s="48">
        <v>3.95</v>
      </c>
      <c r="F38" s="51">
        <v>3.95</v>
      </c>
      <c r="G38" s="193">
        <v>0</v>
      </c>
      <c r="H38" s="357"/>
    </row>
    <row r="39" spans="1:8" x14ac:dyDescent="0.25">
      <c r="A39" s="9">
        <v>506807517</v>
      </c>
      <c r="B39" s="5" t="s">
        <v>267</v>
      </c>
      <c r="C39" s="5" t="s">
        <v>445</v>
      </c>
      <c r="D39" s="37">
        <v>44186</v>
      </c>
      <c r="E39" s="48">
        <v>80</v>
      </c>
      <c r="F39" s="51">
        <v>80</v>
      </c>
      <c r="G39" s="193">
        <v>0</v>
      </c>
      <c r="H39" s="357"/>
    </row>
    <row r="40" spans="1:8" x14ac:dyDescent="0.25">
      <c r="A40" s="9">
        <v>503340855</v>
      </c>
      <c r="B40" s="5" t="s">
        <v>446</v>
      </c>
      <c r="C40" s="5" t="s">
        <v>447</v>
      </c>
      <c r="D40" s="37">
        <v>44187</v>
      </c>
      <c r="E40" s="48">
        <v>19.600000000000001</v>
      </c>
      <c r="F40" s="51">
        <v>19.600000000000001</v>
      </c>
      <c r="G40" s="193">
        <v>0</v>
      </c>
      <c r="H40" s="357"/>
    </row>
    <row r="41" spans="1:8" x14ac:dyDescent="0.25">
      <c r="A41" s="9">
        <v>500829993</v>
      </c>
      <c r="B41" s="5" t="s">
        <v>308</v>
      </c>
      <c r="C41" s="5" t="s">
        <v>448</v>
      </c>
      <c r="D41" s="37">
        <v>44187</v>
      </c>
      <c r="E41" s="48">
        <v>124.35</v>
      </c>
      <c r="F41" s="51">
        <v>124.35</v>
      </c>
      <c r="G41" s="193">
        <v>0</v>
      </c>
      <c r="H41" s="357"/>
    </row>
    <row r="42" spans="1:8" x14ac:dyDescent="0.25">
      <c r="A42" s="9">
        <v>500223840</v>
      </c>
      <c r="B42" s="5" t="s">
        <v>451</v>
      </c>
      <c r="C42" s="5" t="s">
        <v>452</v>
      </c>
      <c r="D42" s="37">
        <v>44176</v>
      </c>
      <c r="E42" s="48">
        <v>20</v>
      </c>
      <c r="F42" s="51">
        <v>20</v>
      </c>
      <c r="G42" s="193">
        <v>0</v>
      </c>
      <c r="H42" s="357"/>
    </row>
    <row r="43" spans="1:8" x14ac:dyDescent="0.25">
      <c r="A43" s="9">
        <v>512032386</v>
      </c>
      <c r="B43" s="5" t="s">
        <v>453</v>
      </c>
      <c r="C43" s="5" t="s">
        <v>454</v>
      </c>
      <c r="D43" s="37">
        <v>44187</v>
      </c>
      <c r="E43" s="48">
        <v>35.19</v>
      </c>
      <c r="F43" s="51">
        <v>35.19</v>
      </c>
      <c r="G43" s="193">
        <v>0</v>
      </c>
      <c r="H43" s="357"/>
    </row>
    <row r="44" spans="1:8" x14ac:dyDescent="0.25">
      <c r="A44" s="9">
        <v>503952230</v>
      </c>
      <c r="B44" s="5" t="s">
        <v>456</v>
      </c>
      <c r="C44" s="5" t="s">
        <v>455</v>
      </c>
      <c r="D44" s="37">
        <v>44188</v>
      </c>
      <c r="E44" s="48">
        <v>79.989999999999995</v>
      </c>
      <c r="F44" s="51">
        <v>79.989999999999995</v>
      </c>
      <c r="G44" s="193">
        <v>0</v>
      </c>
      <c r="H44" s="357"/>
    </row>
    <row r="45" spans="1:8" x14ac:dyDescent="0.25">
      <c r="A45" s="9"/>
      <c r="B45" s="5"/>
      <c r="C45" s="5"/>
      <c r="D45" s="37"/>
      <c r="E45" s="48"/>
      <c r="F45" s="51"/>
      <c r="G45" s="193"/>
      <c r="H45" s="357"/>
    </row>
    <row r="46" spans="1:8" x14ac:dyDescent="0.25">
      <c r="A46" s="9"/>
      <c r="B46" s="5"/>
      <c r="C46" s="5"/>
      <c r="D46" s="37"/>
      <c r="E46" s="48"/>
      <c r="F46" s="51"/>
      <c r="G46" s="193"/>
      <c r="H46" s="357"/>
    </row>
    <row r="47" spans="1:8" x14ac:dyDescent="0.25">
      <c r="A47" s="9"/>
      <c r="B47" s="5"/>
      <c r="C47" s="5"/>
      <c r="D47" s="37"/>
      <c r="E47" s="48"/>
      <c r="F47" s="51"/>
      <c r="G47" s="193"/>
      <c r="H47" s="357"/>
    </row>
    <row r="48" spans="1:8" x14ac:dyDescent="0.25">
      <c r="A48" s="9"/>
      <c r="B48" s="5"/>
      <c r="C48" s="5"/>
      <c r="D48" s="37"/>
      <c r="E48" s="48"/>
      <c r="F48" s="51"/>
      <c r="G48" s="193"/>
      <c r="H48" s="357"/>
    </row>
    <row r="49" spans="1:8" x14ac:dyDescent="0.25">
      <c r="A49" s="9"/>
      <c r="B49" s="5"/>
      <c r="C49" s="5"/>
      <c r="D49" s="37"/>
      <c r="E49" s="48"/>
      <c r="F49" s="51"/>
      <c r="G49" s="193"/>
      <c r="H49" s="357"/>
    </row>
    <row r="50" spans="1:8" x14ac:dyDescent="0.25">
      <c r="A50" s="9"/>
      <c r="B50" s="5"/>
      <c r="C50" s="5"/>
      <c r="D50" s="37"/>
      <c r="E50" s="48"/>
      <c r="F50" s="51"/>
      <c r="G50" s="193"/>
      <c r="H50" s="357"/>
    </row>
    <row r="51" spans="1:8" x14ac:dyDescent="0.25">
      <c r="A51" s="9"/>
      <c r="B51" s="5"/>
      <c r="C51" s="5"/>
      <c r="D51" s="37"/>
      <c r="E51" s="48"/>
      <c r="F51" s="51"/>
      <c r="G51" s="193"/>
      <c r="H51" s="357"/>
    </row>
    <row r="52" spans="1:8" x14ac:dyDescent="0.25">
      <c r="A52" s="9"/>
      <c r="B52" s="5"/>
      <c r="C52" s="5"/>
      <c r="D52" s="37"/>
      <c r="E52" s="48"/>
      <c r="F52" s="51"/>
      <c r="G52" s="193"/>
      <c r="H52" s="357"/>
    </row>
    <row r="53" spans="1:8" x14ac:dyDescent="0.25">
      <c r="A53" s="9"/>
      <c r="B53" s="5"/>
      <c r="C53" s="5"/>
      <c r="D53" s="37"/>
      <c r="E53" s="48"/>
      <c r="F53" s="51"/>
      <c r="G53" s="193"/>
      <c r="H53" s="357"/>
    </row>
    <row r="54" spans="1:8" x14ac:dyDescent="0.25">
      <c r="A54" s="9"/>
      <c r="B54" s="5"/>
      <c r="C54" s="5"/>
      <c r="D54" s="37"/>
      <c r="E54" s="48"/>
      <c r="F54" s="51"/>
      <c r="G54" s="193"/>
      <c r="H54" s="357"/>
    </row>
    <row r="55" spans="1:8" x14ac:dyDescent="0.25">
      <c r="A55" s="9"/>
      <c r="B55" s="5"/>
      <c r="C55" s="5"/>
      <c r="D55" s="37"/>
      <c r="E55" s="48"/>
      <c r="F55" s="51"/>
      <c r="G55" s="193"/>
      <c r="H55" s="357"/>
    </row>
    <row r="56" spans="1:8" x14ac:dyDescent="0.25">
      <c r="A56" s="9"/>
      <c r="B56" s="5"/>
      <c r="C56" s="5"/>
      <c r="D56" s="37"/>
      <c r="E56" s="48"/>
      <c r="F56" s="51"/>
      <c r="G56" s="193"/>
      <c r="H56" s="357"/>
    </row>
    <row r="57" spans="1:8" x14ac:dyDescent="0.25">
      <c r="A57" s="9"/>
      <c r="B57" s="5"/>
      <c r="C57" s="5"/>
      <c r="D57" s="37"/>
      <c r="E57" s="48"/>
      <c r="F57" s="51"/>
      <c r="G57" s="193"/>
      <c r="H57" s="357"/>
    </row>
    <row r="58" spans="1:8" x14ac:dyDescent="0.25">
      <c r="A58" s="9"/>
      <c r="B58" s="5"/>
      <c r="C58" s="5"/>
      <c r="D58" s="37"/>
      <c r="E58" s="48"/>
      <c r="F58" s="51"/>
      <c r="G58" s="193"/>
      <c r="H58" s="357"/>
    </row>
    <row r="59" spans="1:8" x14ac:dyDescent="0.25">
      <c r="A59" s="9"/>
      <c r="B59" s="5"/>
      <c r="C59" s="5"/>
      <c r="D59" s="37"/>
      <c r="E59" s="48"/>
      <c r="F59" s="51"/>
      <c r="G59" s="193"/>
      <c r="H59" s="357"/>
    </row>
    <row r="60" spans="1:8" x14ac:dyDescent="0.25">
      <c r="A60" s="9"/>
      <c r="B60" s="5"/>
      <c r="C60" s="5"/>
      <c r="D60" s="5"/>
      <c r="E60" s="48"/>
      <c r="F60" s="51"/>
      <c r="G60" s="193"/>
      <c r="H60" s="357"/>
    </row>
    <row r="61" spans="1:8" x14ac:dyDescent="0.25">
      <c r="A61" s="9"/>
      <c r="B61" s="5"/>
      <c r="C61" s="5"/>
      <c r="D61" s="5"/>
      <c r="E61" s="48"/>
      <c r="F61" s="51"/>
      <c r="G61" s="193"/>
      <c r="H61" s="357"/>
    </row>
    <row r="62" spans="1:8" x14ac:dyDescent="0.25">
      <c r="A62" s="9"/>
      <c r="B62" s="5"/>
      <c r="C62" s="5"/>
      <c r="D62" s="5"/>
      <c r="E62" s="48"/>
      <c r="F62" s="51"/>
      <c r="G62" s="193"/>
      <c r="H62" s="357"/>
    </row>
    <row r="63" spans="1:8" x14ac:dyDescent="0.25">
      <c r="A63" s="9"/>
      <c r="B63" s="5"/>
      <c r="C63" s="5"/>
      <c r="D63" s="5"/>
      <c r="E63" s="48"/>
      <c r="F63" s="51"/>
      <c r="G63" s="193"/>
      <c r="H63" s="357"/>
    </row>
    <row r="64" spans="1:8" x14ac:dyDescent="0.25">
      <c r="A64" s="9"/>
      <c r="B64" s="5"/>
      <c r="C64" s="5"/>
      <c r="D64" s="5"/>
      <c r="E64" s="48"/>
      <c r="F64" s="51"/>
      <c r="G64" s="193"/>
      <c r="H64" s="357"/>
    </row>
    <row r="65" spans="1:8" x14ac:dyDescent="0.25">
      <c r="A65" s="9"/>
      <c r="B65" s="5"/>
      <c r="C65" s="5"/>
      <c r="D65" s="5"/>
      <c r="E65" s="48"/>
      <c r="F65" s="51"/>
      <c r="G65" s="193"/>
      <c r="H65" s="357"/>
    </row>
    <row r="66" spans="1:8" x14ac:dyDescent="0.25">
      <c r="A66" s="9"/>
      <c r="B66" s="5"/>
      <c r="C66" s="5"/>
      <c r="D66" s="5"/>
      <c r="E66" s="48"/>
      <c r="F66" s="51"/>
      <c r="G66" s="193"/>
      <c r="H66" s="357"/>
    </row>
    <row r="67" spans="1:8" x14ac:dyDescent="0.25">
      <c r="A67" s="9"/>
      <c r="B67" s="5"/>
      <c r="C67" s="5"/>
      <c r="D67" s="5"/>
      <c r="E67" s="48"/>
      <c r="F67" s="51"/>
      <c r="G67" s="193"/>
      <c r="H67" s="357"/>
    </row>
    <row r="68" spans="1:8" x14ac:dyDescent="0.25">
      <c r="A68" s="9"/>
      <c r="B68" s="5"/>
      <c r="C68" s="5"/>
      <c r="D68" s="5"/>
      <c r="E68" s="48"/>
      <c r="F68" s="51"/>
      <c r="G68" s="193"/>
      <c r="H68" s="357"/>
    </row>
    <row r="69" spans="1:8" x14ac:dyDescent="0.25">
      <c r="A69" s="9"/>
      <c r="B69" s="5"/>
      <c r="C69" s="5"/>
      <c r="D69" s="5"/>
      <c r="E69" s="64"/>
      <c r="F69" s="51"/>
      <c r="G69" s="193"/>
      <c r="H69" s="357"/>
    </row>
    <row r="70" spans="1:8" ht="13.8" thickBot="1" x14ac:dyDescent="0.3">
      <c r="A70" s="10"/>
      <c r="B70" s="6"/>
      <c r="C70" s="6"/>
      <c r="D70" s="65"/>
      <c r="E70" s="66"/>
      <c r="F70" s="52"/>
      <c r="G70" s="194"/>
      <c r="H70" s="358"/>
    </row>
    <row r="71" spans="1:8" ht="13.8" thickBot="1" x14ac:dyDescent="0.3">
      <c r="A71" s="359" t="s">
        <v>71</v>
      </c>
      <c r="B71" s="360"/>
      <c r="C71" s="360"/>
      <c r="D71" s="360"/>
      <c r="E71" s="361"/>
      <c r="F71" s="213">
        <f>SUM(F4:F70)</f>
        <v>2195.2499999999995</v>
      </c>
      <c r="G71" s="191">
        <f>SUM(G4:G70)</f>
        <v>0</v>
      </c>
      <c r="H71" s="195">
        <f>SUM(F71:G71)</f>
        <v>2195.2499999999995</v>
      </c>
    </row>
    <row r="72" spans="1:8" x14ac:dyDescent="0.25">
      <c r="A72" s="12" t="s">
        <v>146</v>
      </c>
    </row>
    <row r="73" spans="1:8" x14ac:dyDescent="0.25">
      <c r="A73" s="12" t="s">
        <v>28</v>
      </c>
    </row>
    <row r="74" spans="1:8" ht="13.8" thickBot="1" x14ac:dyDescent="0.3">
      <c r="E74" s="172"/>
    </row>
    <row r="75" spans="1:8" ht="27" customHeight="1" thickBot="1" x14ac:dyDescent="0.3">
      <c r="A75" s="88" t="s">
        <v>144</v>
      </c>
      <c r="B75" s="90">
        <v>102269</v>
      </c>
      <c r="C75" s="91"/>
      <c r="D75" s="188"/>
      <c r="E75" s="211" t="s">
        <v>47</v>
      </c>
      <c r="F75" s="212" t="s">
        <v>48</v>
      </c>
      <c r="G75" s="212" t="s">
        <v>49</v>
      </c>
      <c r="H75" s="212" t="s">
        <v>50</v>
      </c>
    </row>
    <row r="76" spans="1:8" ht="40.200000000000003" thickBot="1" x14ac:dyDescent="0.3">
      <c r="A76" s="38" t="s">
        <v>24</v>
      </c>
      <c r="B76" s="89" t="s">
        <v>26</v>
      </c>
      <c r="C76" s="89" t="s">
        <v>13</v>
      </c>
      <c r="D76" s="89" t="s">
        <v>14</v>
      </c>
      <c r="E76" s="38" t="s">
        <v>25</v>
      </c>
      <c r="F76" s="46" t="s">
        <v>109</v>
      </c>
      <c r="G76" s="46" t="s">
        <v>45</v>
      </c>
      <c r="H76" s="53" t="s">
        <v>145</v>
      </c>
    </row>
    <row r="77" spans="1:8" ht="13.8" thickBot="1" x14ac:dyDescent="0.3">
      <c r="A77" s="8">
        <v>505060515</v>
      </c>
      <c r="B77" s="4" t="s">
        <v>202</v>
      </c>
      <c r="C77" s="4" t="s">
        <v>201</v>
      </c>
      <c r="D77" s="36">
        <v>43834</v>
      </c>
      <c r="E77" s="47">
        <v>71.39</v>
      </c>
      <c r="F77" s="50">
        <v>71.39</v>
      </c>
      <c r="G77" s="192">
        <v>0</v>
      </c>
      <c r="H77" s="356"/>
    </row>
    <row r="78" spans="1:8" ht="13.8" thickBot="1" x14ac:dyDescent="0.3">
      <c r="A78" s="9">
        <v>509323065</v>
      </c>
      <c r="B78" s="5" t="s">
        <v>413</v>
      </c>
      <c r="C78" s="5" t="s">
        <v>414</v>
      </c>
      <c r="D78" s="36">
        <v>44174</v>
      </c>
      <c r="E78" s="47">
        <v>2.99</v>
      </c>
      <c r="F78" s="50">
        <v>2.99</v>
      </c>
      <c r="G78" s="193">
        <v>0</v>
      </c>
      <c r="H78" s="357"/>
    </row>
    <row r="79" spans="1:8" ht="13.8" thickBot="1" x14ac:dyDescent="0.3">
      <c r="A79" s="9">
        <v>513321527</v>
      </c>
      <c r="B79" s="5" t="s">
        <v>212</v>
      </c>
      <c r="C79" s="4" t="s">
        <v>213</v>
      </c>
      <c r="D79" s="36">
        <v>43882</v>
      </c>
      <c r="E79" s="47">
        <v>146.12</v>
      </c>
      <c r="F79" s="50">
        <v>146.12</v>
      </c>
      <c r="G79" s="193">
        <v>0</v>
      </c>
      <c r="H79" s="357"/>
    </row>
    <row r="80" spans="1:8" ht="13.8" thickBot="1" x14ac:dyDescent="0.3">
      <c r="A80" s="9">
        <v>510538800</v>
      </c>
      <c r="B80" s="5" t="s">
        <v>222</v>
      </c>
      <c r="C80" s="5" t="s">
        <v>184</v>
      </c>
      <c r="D80" s="36">
        <v>43878</v>
      </c>
      <c r="E80" s="47">
        <v>2.04</v>
      </c>
      <c r="F80" s="50">
        <v>2.04</v>
      </c>
      <c r="G80" s="193">
        <v>0</v>
      </c>
      <c r="H80" s="357"/>
    </row>
    <row r="81" spans="1:8" ht="13.8" thickBot="1" x14ac:dyDescent="0.3">
      <c r="A81" s="9" t="s">
        <v>217</v>
      </c>
      <c r="B81" s="5" t="s">
        <v>179</v>
      </c>
      <c r="C81" s="4" t="s">
        <v>185</v>
      </c>
      <c r="D81" s="36">
        <v>43875</v>
      </c>
      <c r="E81" s="47">
        <v>11.85</v>
      </c>
      <c r="F81" s="50">
        <v>11.85</v>
      </c>
      <c r="G81" s="193">
        <v>0</v>
      </c>
      <c r="H81" s="357"/>
    </row>
    <row r="82" spans="1:8" ht="13.8" thickBot="1" x14ac:dyDescent="0.3">
      <c r="A82" s="9">
        <v>509573657</v>
      </c>
      <c r="B82" s="5" t="s">
        <v>247</v>
      </c>
      <c r="C82" s="5" t="s">
        <v>248</v>
      </c>
      <c r="D82" s="36">
        <v>43895</v>
      </c>
      <c r="E82" s="47">
        <v>30</v>
      </c>
      <c r="F82" s="50">
        <v>30</v>
      </c>
      <c r="G82" s="193">
        <v>0</v>
      </c>
      <c r="H82" s="357"/>
    </row>
    <row r="83" spans="1:8" ht="13.8" thickBot="1" x14ac:dyDescent="0.3">
      <c r="A83" s="9">
        <v>510538800</v>
      </c>
      <c r="B83" s="5" t="s">
        <v>222</v>
      </c>
      <c r="C83" s="4" t="s">
        <v>257</v>
      </c>
      <c r="D83" s="36">
        <v>43888</v>
      </c>
      <c r="E83" s="47">
        <v>2.72</v>
      </c>
      <c r="F83" s="50">
        <v>2.72</v>
      </c>
      <c r="G83" s="193">
        <v>0</v>
      </c>
      <c r="H83" s="357"/>
    </row>
    <row r="84" spans="1:8" ht="13.8" thickBot="1" x14ac:dyDescent="0.3">
      <c r="A84" s="9">
        <v>504723456</v>
      </c>
      <c r="B84" s="5" t="s">
        <v>202</v>
      </c>
      <c r="C84" s="5" t="s">
        <v>284</v>
      </c>
      <c r="D84" s="36">
        <v>43956</v>
      </c>
      <c r="E84" s="47">
        <v>68.98</v>
      </c>
      <c r="F84" s="50">
        <v>68.98</v>
      </c>
      <c r="G84" s="193">
        <v>0</v>
      </c>
      <c r="H84" s="357"/>
    </row>
    <row r="85" spans="1:8" ht="13.8" thickBot="1" x14ac:dyDescent="0.3">
      <c r="A85" s="9">
        <v>515822426</v>
      </c>
      <c r="B85" s="5" t="s">
        <v>279</v>
      </c>
      <c r="C85" s="4" t="s">
        <v>285</v>
      </c>
      <c r="D85" s="36">
        <v>44004</v>
      </c>
      <c r="E85" s="47">
        <v>246</v>
      </c>
      <c r="F85" s="50">
        <v>246</v>
      </c>
      <c r="G85" s="193">
        <v>0</v>
      </c>
      <c r="H85" s="357"/>
    </row>
    <row r="86" spans="1:8" ht="13.8" thickBot="1" x14ac:dyDescent="0.3">
      <c r="A86" s="9">
        <v>504615947</v>
      </c>
      <c r="B86" s="5" t="s">
        <v>252</v>
      </c>
      <c r="C86" s="5" t="s">
        <v>286</v>
      </c>
      <c r="D86" s="36">
        <v>43980</v>
      </c>
      <c r="E86" s="47">
        <v>27.99</v>
      </c>
      <c r="F86" s="50">
        <v>27.99</v>
      </c>
      <c r="G86" s="193">
        <v>0</v>
      </c>
      <c r="H86" s="357"/>
    </row>
    <row r="87" spans="1:8" ht="13.8" thickBot="1" x14ac:dyDescent="0.3">
      <c r="A87" s="9">
        <v>513251880</v>
      </c>
      <c r="B87" s="5" t="s">
        <v>287</v>
      </c>
      <c r="C87" s="4" t="s">
        <v>288</v>
      </c>
      <c r="D87" s="36">
        <v>43994</v>
      </c>
      <c r="E87" s="47">
        <v>12.3</v>
      </c>
      <c r="F87" s="50">
        <v>12.3</v>
      </c>
      <c r="G87" s="193">
        <v>0</v>
      </c>
      <c r="H87" s="357"/>
    </row>
    <row r="88" spans="1:8" ht="13.8" thickBot="1" x14ac:dyDescent="0.3">
      <c r="A88" s="9">
        <v>503340855</v>
      </c>
      <c r="B88" s="5" t="s">
        <v>289</v>
      </c>
      <c r="C88" s="5" t="s">
        <v>290</v>
      </c>
      <c r="D88" s="36">
        <v>43994</v>
      </c>
      <c r="E88" s="243">
        <v>2.89</v>
      </c>
      <c r="F88" s="50">
        <v>2.89</v>
      </c>
      <c r="G88" s="193">
        <v>0</v>
      </c>
      <c r="H88" s="357"/>
    </row>
    <row r="89" spans="1:8" x14ac:dyDescent="0.25">
      <c r="A89" s="9" t="s">
        <v>199</v>
      </c>
      <c r="B89" s="5" t="s">
        <v>177</v>
      </c>
      <c r="C89" s="4" t="s">
        <v>291</v>
      </c>
      <c r="D89" s="36">
        <v>43993</v>
      </c>
      <c r="E89" s="47">
        <v>33.090000000000003</v>
      </c>
      <c r="F89" s="50">
        <v>33.090000000000003</v>
      </c>
      <c r="G89" s="193">
        <v>0</v>
      </c>
      <c r="H89" s="357"/>
    </row>
    <row r="90" spans="1:8" x14ac:dyDescent="0.25">
      <c r="A90" s="9">
        <v>515822426</v>
      </c>
      <c r="B90" s="5" t="s">
        <v>279</v>
      </c>
      <c r="C90" s="5" t="s">
        <v>297</v>
      </c>
      <c r="D90" s="37">
        <v>44070</v>
      </c>
      <c r="E90" s="48">
        <v>246</v>
      </c>
      <c r="F90" s="51">
        <v>246</v>
      </c>
      <c r="G90" s="193">
        <v>0</v>
      </c>
      <c r="H90" s="357"/>
    </row>
    <row r="91" spans="1:8" x14ac:dyDescent="0.25">
      <c r="A91" s="9">
        <v>500077568</v>
      </c>
      <c r="B91" s="5" t="s">
        <v>277</v>
      </c>
      <c r="C91" s="5" t="s">
        <v>298</v>
      </c>
      <c r="D91" s="37">
        <v>44019</v>
      </c>
      <c r="E91" s="48">
        <v>8.6999999999999993</v>
      </c>
      <c r="F91" s="51">
        <v>8.6999999999999993</v>
      </c>
      <c r="G91" s="193">
        <v>0</v>
      </c>
      <c r="H91" s="357"/>
    </row>
    <row r="92" spans="1:8" x14ac:dyDescent="0.25">
      <c r="A92" s="9">
        <v>510368719</v>
      </c>
      <c r="B92" s="5" t="s">
        <v>302</v>
      </c>
      <c r="C92" s="5" t="s">
        <v>303</v>
      </c>
      <c r="D92" s="37">
        <v>44102</v>
      </c>
      <c r="E92" s="48">
        <v>139.84</v>
      </c>
      <c r="F92" s="51">
        <v>139.84</v>
      </c>
      <c r="G92" s="193">
        <v>0</v>
      </c>
      <c r="H92" s="357"/>
    </row>
    <row r="93" spans="1:8" x14ac:dyDescent="0.25">
      <c r="A93" s="9">
        <v>506848558</v>
      </c>
      <c r="B93" s="5" t="s">
        <v>265</v>
      </c>
      <c r="C93" s="5" t="s">
        <v>315</v>
      </c>
      <c r="D93" s="244">
        <v>44135</v>
      </c>
      <c r="E93" s="48">
        <v>5.28</v>
      </c>
      <c r="F93" s="51">
        <v>5.28</v>
      </c>
      <c r="G93" s="193">
        <v>0</v>
      </c>
      <c r="H93" s="357"/>
    </row>
    <row r="94" spans="1:8" x14ac:dyDescent="0.25">
      <c r="A94" s="9">
        <v>506848558</v>
      </c>
      <c r="B94" s="5" t="s">
        <v>265</v>
      </c>
      <c r="C94" s="5" t="s">
        <v>316</v>
      </c>
      <c r="D94" s="37">
        <v>44134</v>
      </c>
      <c r="E94" s="48">
        <v>8.74</v>
      </c>
      <c r="F94" s="51">
        <v>8.74</v>
      </c>
      <c r="G94" s="193">
        <v>0</v>
      </c>
      <c r="H94" s="357"/>
    </row>
    <row r="95" spans="1:8" x14ac:dyDescent="0.25">
      <c r="A95" s="9">
        <v>505416654</v>
      </c>
      <c r="B95" s="5" t="s">
        <v>317</v>
      </c>
      <c r="C95" s="5" t="s">
        <v>318</v>
      </c>
      <c r="D95" s="37">
        <v>44132</v>
      </c>
      <c r="E95" s="48">
        <v>16</v>
      </c>
      <c r="F95" s="51">
        <v>16</v>
      </c>
      <c r="G95" s="193">
        <v>0</v>
      </c>
      <c r="H95" s="357"/>
    </row>
    <row r="96" spans="1:8" x14ac:dyDescent="0.25">
      <c r="A96" s="9">
        <v>502011475</v>
      </c>
      <c r="B96" s="5" t="s">
        <v>177</v>
      </c>
      <c r="C96" s="5" t="s">
        <v>321</v>
      </c>
      <c r="D96" s="37">
        <v>44117</v>
      </c>
      <c r="E96" s="48">
        <v>5.18</v>
      </c>
      <c r="F96" s="51">
        <v>5.18</v>
      </c>
      <c r="G96" s="193">
        <v>0</v>
      </c>
      <c r="H96" s="357"/>
    </row>
    <row r="97" spans="1:8" x14ac:dyDescent="0.25">
      <c r="A97" s="9">
        <v>503122823</v>
      </c>
      <c r="B97" s="5" t="s">
        <v>322</v>
      </c>
      <c r="C97" s="5" t="s">
        <v>323</v>
      </c>
      <c r="D97" s="37">
        <v>44012</v>
      </c>
      <c r="E97" s="48">
        <v>32</v>
      </c>
      <c r="F97" s="51">
        <v>32</v>
      </c>
      <c r="G97" s="193">
        <v>0</v>
      </c>
      <c r="H97" s="357"/>
    </row>
    <row r="98" spans="1:8" x14ac:dyDescent="0.25">
      <c r="A98" s="9">
        <v>500594449</v>
      </c>
      <c r="B98" s="5" t="s">
        <v>324</v>
      </c>
      <c r="C98" s="5" t="s">
        <v>325</v>
      </c>
      <c r="D98" s="37">
        <v>43983</v>
      </c>
      <c r="E98" s="48">
        <v>61.1</v>
      </c>
      <c r="F98" s="51">
        <v>61.1</v>
      </c>
      <c r="G98" s="193">
        <v>0</v>
      </c>
      <c r="H98" s="357"/>
    </row>
    <row r="99" spans="1:8" x14ac:dyDescent="0.25">
      <c r="A99" s="9">
        <v>502588764</v>
      </c>
      <c r="B99" s="5" t="s">
        <v>326</v>
      </c>
      <c r="C99" s="5" t="s">
        <v>327</v>
      </c>
      <c r="D99" s="248">
        <v>43983</v>
      </c>
      <c r="E99" s="48">
        <v>30</v>
      </c>
      <c r="F99" s="51">
        <v>30</v>
      </c>
      <c r="G99" s="193">
        <v>0</v>
      </c>
      <c r="H99" s="357"/>
    </row>
    <row r="100" spans="1:8" x14ac:dyDescent="0.25">
      <c r="A100" s="9">
        <v>504615947</v>
      </c>
      <c r="B100" s="5" t="s">
        <v>252</v>
      </c>
      <c r="C100" s="5" t="s">
        <v>363</v>
      </c>
      <c r="D100" s="248">
        <v>44072</v>
      </c>
      <c r="E100" s="48">
        <v>27.99</v>
      </c>
      <c r="F100" s="51">
        <v>27.99</v>
      </c>
      <c r="G100" s="193">
        <v>0</v>
      </c>
      <c r="H100" s="357"/>
    </row>
    <row r="101" spans="1:8" x14ac:dyDescent="0.25">
      <c r="A101" s="9">
        <v>504615947</v>
      </c>
      <c r="B101" s="5" t="s">
        <v>252</v>
      </c>
      <c r="C101" s="5" t="s">
        <v>342</v>
      </c>
      <c r="D101" s="37">
        <v>44133</v>
      </c>
      <c r="E101" s="48">
        <v>37.5</v>
      </c>
      <c r="F101" s="51">
        <v>37.5</v>
      </c>
      <c r="G101" s="193">
        <v>0</v>
      </c>
      <c r="H101" s="357"/>
    </row>
    <row r="102" spans="1:8" x14ac:dyDescent="0.25">
      <c r="A102" s="9">
        <v>504723456</v>
      </c>
      <c r="B102" s="5" t="s">
        <v>202</v>
      </c>
      <c r="C102" s="5" t="s">
        <v>366</v>
      </c>
      <c r="D102" s="37">
        <v>44106</v>
      </c>
      <c r="E102" s="48">
        <v>22.31</v>
      </c>
      <c r="F102" s="51">
        <v>22.31</v>
      </c>
      <c r="G102" s="193">
        <v>0</v>
      </c>
      <c r="H102" s="357"/>
    </row>
    <row r="103" spans="1:8" x14ac:dyDescent="0.25">
      <c r="A103" s="9">
        <v>504615947</v>
      </c>
      <c r="B103" s="5" t="s">
        <v>252</v>
      </c>
      <c r="C103" s="5" t="s">
        <v>367</v>
      </c>
      <c r="D103" s="37">
        <v>44103</v>
      </c>
      <c r="E103" s="48">
        <v>33.119999999999997</v>
      </c>
      <c r="F103" s="51">
        <v>33.119999999999997</v>
      </c>
      <c r="G103" s="193">
        <v>0</v>
      </c>
      <c r="H103" s="357"/>
    </row>
    <row r="104" spans="1:8" x14ac:dyDescent="0.25">
      <c r="A104" s="9">
        <v>106713272</v>
      </c>
      <c r="B104" s="5" t="s">
        <v>368</v>
      </c>
      <c r="C104" s="5" t="s">
        <v>369</v>
      </c>
      <c r="D104" s="37">
        <v>44134</v>
      </c>
      <c r="E104" s="48">
        <v>31.98</v>
      </c>
      <c r="F104" s="51">
        <v>31.98</v>
      </c>
      <c r="G104" s="193">
        <v>0</v>
      </c>
      <c r="H104" s="357"/>
    </row>
    <row r="105" spans="1:8" x14ac:dyDescent="0.25">
      <c r="A105" s="9">
        <v>504723456</v>
      </c>
      <c r="B105" s="5" t="s">
        <v>202</v>
      </c>
      <c r="C105" s="5" t="s">
        <v>370</v>
      </c>
      <c r="D105" s="37">
        <v>44139</v>
      </c>
      <c r="E105" s="48">
        <v>47.98</v>
      </c>
      <c r="F105" s="51">
        <v>47.98</v>
      </c>
      <c r="G105" s="193">
        <v>0</v>
      </c>
      <c r="H105" s="357"/>
    </row>
    <row r="106" spans="1:8" x14ac:dyDescent="0.25">
      <c r="A106" s="9">
        <v>8389629</v>
      </c>
      <c r="B106" s="5" t="s">
        <v>386</v>
      </c>
      <c r="C106" s="5" t="s">
        <v>387</v>
      </c>
      <c r="D106" s="37">
        <v>43890</v>
      </c>
      <c r="E106" s="48">
        <v>145</v>
      </c>
      <c r="F106" s="51">
        <v>145</v>
      </c>
      <c r="G106" s="193">
        <v>0</v>
      </c>
      <c r="H106" s="357"/>
    </row>
    <row r="107" spans="1:8" x14ac:dyDescent="0.25">
      <c r="A107" s="9"/>
      <c r="B107" s="5"/>
      <c r="C107" s="5"/>
      <c r="D107" s="37"/>
      <c r="E107" s="48"/>
      <c r="F107" s="51"/>
      <c r="G107" s="193"/>
      <c r="H107" s="357"/>
    </row>
    <row r="108" spans="1:8" x14ac:dyDescent="0.25">
      <c r="A108" s="9"/>
      <c r="B108" s="5"/>
      <c r="C108" s="5"/>
      <c r="D108" s="37"/>
      <c r="E108" s="48"/>
      <c r="F108" s="51"/>
      <c r="G108" s="193"/>
      <c r="H108" s="357"/>
    </row>
    <row r="109" spans="1:8" x14ac:dyDescent="0.25">
      <c r="A109" s="9"/>
      <c r="B109" s="5"/>
      <c r="C109" s="5"/>
      <c r="D109" s="37"/>
      <c r="E109" s="48"/>
      <c r="F109" s="51"/>
      <c r="G109" s="193"/>
      <c r="H109" s="357"/>
    </row>
    <row r="110" spans="1:8" x14ac:dyDescent="0.25">
      <c r="A110" s="9"/>
      <c r="B110" s="5"/>
      <c r="C110" s="5"/>
      <c r="D110" s="37"/>
      <c r="E110" s="48"/>
      <c r="F110" s="51"/>
      <c r="G110" s="193"/>
      <c r="H110" s="357"/>
    </row>
    <row r="111" spans="1:8" x14ac:dyDescent="0.25">
      <c r="A111" s="9"/>
      <c r="B111" s="5"/>
      <c r="C111" s="5"/>
      <c r="D111" s="37"/>
      <c r="E111" s="48"/>
      <c r="F111" s="51"/>
      <c r="G111" s="193"/>
      <c r="H111" s="357"/>
    </row>
    <row r="112" spans="1:8" x14ac:dyDescent="0.25">
      <c r="A112" s="9"/>
      <c r="B112" s="5"/>
      <c r="C112" s="5"/>
      <c r="D112" s="37"/>
      <c r="E112" s="48"/>
      <c r="F112" s="51"/>
      <c r="G112" s="193"/>
      <c r="H112" s="357"/>
    </row>
    <row r="113" spans="1:8" x14ac:dyDescent="0.25">
      <c r="A113" s="9"/>
      <c r="B113" s="5"/>
      <c r="C113" s="5"/>
      <c r="D113" s="37"/>
      <c r="E113" s="48"/>
      <c r="F113" s="51"/>
      <c r="G113" s="193"/>
      <c r="H113" s="357"/>
    </row>
    <row r="114" spans="1:8" x14ac:dyDescent="0.25">
      <c r="A114" s="9"/>
      <c r="B114" s="5"/>
      <c r="C114" s="5"/>
      <c r="D114" s="37"/>
      <c r="E114" s="48"/>
      <c r="F114" s="51"/>
      <c r="G114" s="193"/>
      <c r="H114" s="357"/>
    </row>
    <row r="115" spans="1:8" x14ac:dyDescent="0.25">
      <c r="A115" s="9"/>
      <c r="B115" s="5"/>
      <c r="C115" s="5"/>
      <c r="D115" s="37"/>
      <c r="E115" s="48"/>
      <c r="F115" s="51"/>
      <c r="G115" s="193"/>
      <c r="H115" s="357"/>
    </row>
    <row r="116" spans="1:8" x14ac:dyDescent="0.25">
      <c r="A116" s="9"/>
      <c r="B116" s="5"/>
      <c r="C116" s="5"/>
      <c r="D116" s="37"/>
      <c r="E116" s="48"/>
      <c r="F116" s="51"/>
      <c r="G116" s="193"/>
      <c r="H116" s="357"/>
    </row>
    <row r="117" spans="1:8" x14ac:dyDescent="0.25">
      <c r="A117" s="9"/>
      <c r="B117" s="5"/>
      <c r="C117" s="5"/>
      <c r="D117" s="37"/>
      <c r="E117" s="48"/>
      <c r="F117" s="51"/>
      <c r="G117" s="193"/>
      <c r="H117" s="357"/>
    </row>
    <row r="118" spans="1:8" x14ac:dyDescent="0.25">
      <c r="A118" s="9"/>
      <c r="B118" s="5"/>
      <c r="C118" s="5"/>
      <c r="D118" s="37"/>
      <c r="E118" s="48"/>
      <c r="F118" s="51"/>
      <c r="G118" s="193"/>
      <c r="H118" s="357"/>
    </row>
    <row r="119" spans="1:8" x14ac:dyDescent="0.25">
      <c r="A119" s="9"/>
      <c r="B119" s="5"/>
      <c r="C119" s="5"/>
      <c r="D119" s="37"/>
      <c r="E119" s="48"/>
      <c r="F119" s="51"/>
      <c r="G119" s="193"/>
      <c r="H119" s="357"/>
    </row>
    <row r="120" spans="1:8" x14ac:dyDescent="0.25">
      <c r="A120" s="9"/>
      <c r="B120" s="5"/>
      <c r="C120" s="5"/>
      <c r="D120" s="37"/>
      <c r="E120" s="48"/>
      <c r="F120" s="51"/>
      <c r="G120" s="193"/>
      <c r="H120" s="357"/>
    </row>
    <row r="121" spans="1:8" x14ac:dyDescent="0.25">
      <c r="A121" s="9"/>
      <c r="B121" s="5"/>
      <c r="C121" s="5"/>
      <c r="D121" s="37"/>
      <c r="E121" s="48"/>
      <c r="F121" s="51"/>
      <c r="G121" s="193"/>
      <c r="H121" s="357"/>
    </row>
    <row r="122" spans="1:8" x14ac:dyDescent="0.25">
      <c r="A122" s="9"/>
      <c r="B122" s="5"/>
      <c r="C122" s="5"/>
      <c r="D122" s="37"/>
      <c r="E122" s="48"/>
      <c r="F122" s="51"/>
      <c r="G122" s="193"/>
      <c r="H122" s="357"/>
    </row>
    <row r="123" spans="1:8" x14ac:dyDescent="0.25">
      <c r="A123" s="9"/>
      <c r="B123" s="5"/>
      <c r="C123" s="5"/>
      <c r="D123" s="37"/>
      <c r="E123" s="48"/>
      <c r="F123" s="51"/>
      <c r="G123" s="193"/>
      <c r="H123" s="357"/>
    </row>
    <row r="124" spans="1:8" x14ac:dyDescent="0.25">
      <c r="A124" s="9"/>
      <c r="B124" s="5"/>
      <c r="C124" s="5"/>
      <c r="D124" s="37"/>
      <c r="E124" s="48"/>
      <c r="F124" s="51"/>
      <c r="G124" s="193"/>
      <c r="H124" s="357"/>
    </row>
    <row r="125" spans="1:8" x14ac:dyDescent="0.25">
      <c r="A125" s="9"/>
      <c r="B125" s="5"/>
      <c r="C125" s="5"/>
      <c r="D125" s="37"/>
      <c r="E125" s="48"/>
      <c r="F125" s="51"/>
      <c r="G125" s="193"/>
      <c r="H125" s="357"/>
    </row>
    <row r="126" spans="1:8" x14ac:dyDescent="0.25">
      <c r="A126" s="9"/>
      <c r="B126" s="5"/>
      <c r="C126" s="5"/>
      <c r="D126" s="37"/>
      <c r="E126" s="48"/>
      <c r="F126" s="51"/>
      <c r="G126" s="193"/>
      <c r="H126" s="357"/>
    </row>
    <row r="127" spans="1:8" x14ac:dyDescent="0.25">
      <c r="A127" s="9"/>
      <c r="B127" s="5"/>
      <c r="C127" s="5"/>
      <c r="D127" s="37"/>
      <c r="E127" s="48"/>
      <c r="F127" s="51"/>
      <c r="G127" s="193"/>
      <c r="H127" s="357"/>
    </row>
    <row r="128" spans="1:8" x14ac:dyDescent="0.25">
      <c r="A128" s="9"/>
      <c r="B128" s="5"/>
      <c r="C128" s="5"/>
      <c r="D128" s="37"/>
      <c r="E128" s="48"/>
      <c r="F128" s="51"/>
      <c r="G128" s="193"/>
      <c r="H128" s="357"/>
    </row>
    <row r="129" spans="1:8" x14ac:dyDescent="0.25">
      <c r="A129" s="9"/>
      <c r="B129" s="5"/>
      <c r="C129" s="5"/>
      <c r="D129" s="37"/>
      <c r="E129" s="48"/>
      <c r="F129" s="51"/>
      <c r="G129" s="193"/>
      <c r="H129" s="357"/>
    </row>
    <row r="130" spans="1:8" x14ac:dyDescent="0.25">
      <c r="A130" s="9"/>
      <c r="B130" s="5"/>
      <c r="C130" s="5"/>
      <c r="D130" s="37"/>
      <c r="E130" s="48"/>
      <c r="F130" s="51"/>
      <c r="G130" s="193"/>
      <c r="H130" s="357"/>
    </row>
    <row r="131" spans="1:8" x14ac:dyDescent="0.25">
      <c r="G131" s="193"/>
      <c r="H131" s="357"/>
    </row>
    <row r="132" spans="1:8" x14ac:dyDescent="0.25">
      <c r="G132" s="193"/>
      <c r="H132" s="357"/>
    </row>
    <row r="133" spans="1:8" x14ac:dyDescent="0.25">
      <c r="A133" s="9"/>
      <c r="B133" s="5"/>
      <c r="C133" s="5"/>
      <c r="D133" s="37"/>
      <c r="E133" s="48"/>
      <c r="F133" s="51"/>
      <c r="G133" s="193"/>
      <c r="H133" s="357"/>
    </row>
    <row r="134" spans="1:8" x14ac:dyDescent="0.25">
      <c r="A134" s="9"/>
      <c r="B134" s="5"/>
      <c r="C134" s="5"/>
      <c r="D134" s="37"/>
      <c r="E134" s="48"/>
      <c r="F134" s="51"/>
      <c r="G134" s="193"/>
      <c r="H134" s="357"/>
    </row>
    <row r="135" spans="1:8" x14ac:dyDescent="0.25">
      <c r="A135" s="9"/>
      <c r="B135" s="5"/>
      <c r="C135" s="5"/>
      <c r="D135" s="37"/>
      <c r="E135" s="48"/>
      <c r="F135" s="51"/>
      <c r="G135" s="193"/>
      <c r="H135" s="357"/>
    </row>
    <row r="136" spans="1:8" x14ac:dyDescent="0.25">
      <c r="A136" s="9"/>
      <c r="B136" s="5"/>
      <c r="C136" s="5"/>
      <c r="D136" s="37"/>
      <c r="E136" s="48"/>
      <c r="F136" s="51"/>
      <c r="G136" s="193"/>
      <c r="H136" s="357"/>
    </row>
    <row r="137" spans="1:8" x14ac:dyDescent="0.25">
      <c r="A137" s="9"/>
      <c r="B137" s="5"/>
      <c r="C137" s="5"/>
      <c r="D137" s="37"/>
      <c r="E137" s="48"/>
      <c r="F137" s="51"/>
      <c r="G137" s="193"/>
      <c r="H137" s="357"/>
    </row>
    <row r="138" spans="1:8" x14ac:dyDescent="0.25">
      <c r="A138" s="9"/>
      <c r="B138" s="5"/>
      <c r="C138" s="5"/>
      <c r="D138" s="37"/>
      <c r="E138" s="48"/>
      <c r="F138" s="51"/>
      <c r="G138" s="193"/>
      <c r="H138" s="357"/>
    </row>
    <row r="139" spans="1:8" x14ac:dyDescent="0.25">
      <c r="A139" s="9"/>
      <c r="B139" s="5"/>
      <c r="C139" s="5"/>
      <c r="D139" s="37"/>
      <c r="E139" s="48"/>
      <c r="F139" s="51"/>
      <c r="G139" s="193"/>
      <c r="H139" s="357"/>
    </row>
    <row r="140" spans="1:8" x14ac:dyDescent="0.25">
      <c r="A140" s="9"/>
      <c r="B140" s="5"/>
      <c r="C140" s="5"/>
      <c r="D140" s="37"/>
      <c r="E140" s="48"/>
      <c r="F140" s="51"/>
      <c r="G140" s="193"/>
      <c r="H140" s="357"/>
    </row>
    <row r="141" spans="1:8" x14ac:dyDescent="0.25">
      <c r="A141" s="9"/>
      <c r="B141" s="5"/>
      <c r="C141" s="5"/>
      <c r="D141" s="37"/>
      <c r="E141" s="48"/>
      <c r="F141" s="51"/>
      <c r="G141" s="193"/>
      <c r="H141" s="357"/>
    </row>
    <row r="142" spans="1:8" x14ac:dyDescent="0.25">
      <c r="A142" s="9"/>
      <c r="B142" s="5"/>
      <c r="C142" s="5"/>
      <c r="D142" s="37"/>
      <c r="E142" s="48"/>
      <c r="F142" s="51"/>
      <c r="G142" s="193"/>
      <c r="H142" s="357"/>
    </row>
    <row r="143" spans="1:8" x14ac:dyDescent="0.25">
      <c r="A143" s="9"/>
      <c r="B143" s="5"/>
      <c r="C143" s="5"/>
      <c r="D143" s="37"/>
      <c r="E143" s="48"/>
      <c r="F143" s="51"/>
      <c r="G143" s="193"/>
      <c r="H143" s="357"/>
    </row>
    <row r="144" spans="1:8" x14ac:dyDescent="0.25">
      <c r="A144" s="9"/>
      <c r="B144" s="5"/>
      <c r="C144" s="5"/>
      <c r="D144" s="37"/>
      <c r="E144" s="48"/>
      <c r="F144" s="51"/>
      <c r="G144" s="193"/>
      <c r="H144" s="357"/>
    </row>
    <row r="145" spans="1:8" x14ac:dyDescent="0.25">
      <c r="A145" s="9"/>
      <c r="B145" s="5"/>
      <c r="C145" s="5"/>
      <c r="D145" s="37"/>
      <c r="E145" s="48"/>
      <c r="F145" s="51"/>
      <c r="G145" s="193"/>
      <c r="H145" s="357"/>
    </row>
    <row r="146" spans="1:8" x14ac:dyDescent="0.25">
      <c r="A146" s="9"/>
      <c r="B146" s="5"/>
      <c r="C146" s="5"/>
      <c r="D146" s="37"/>
      <c r="E146" s="48"/>
      <c r="F146" s="51"/>
      <c r="G146" s="193"/>
      <c r="H146" s="357"/>
    </row>
    <row r="147" spans="1:8" x14ac:dyDescent="0.25">
      <c r="A147" s="9"/>
      <c r="B147" s="5"/>
      <c r="C147" s="5"/>
      <c r="D147" s="37"/>
      <c r="E147" s="48"/>
      <c r="F147" s="51"/>
      <c r="G147" s="193"/>
      <c r="H147" s="357"/>
    </row>
    <row r="148" spans="1:8" x14ac:dyDescent="0.25">
      <c r="A148" s="9"/>
      <c r="B148" s="5"/>
      <c r="C148" s="5"/>
      <c r="D148" s="37"/>
      <c r="E148" s="48"/>
      <c r="F148" s="51"/>
      <c r="G148" s="193"/>
      <c r="H148" s="357"/>
    </row>
    <row r="149" spans="1:8" x14ac:dyDescent="0.25">
      <c r="A149" s="9"/>
      <c r="B149" s="5"/>
      <c r="C149" s="5"/>
      <c r="D149" s="37"/>
      <c r="E149" s="48"/>
      <c r="F149" s="51"/>
      <c r="G149" s="193"/>
      <c r="H149" s="357"/>
    </row>
    <row r="150" spans="1:8" x14ac:dyDescent="0.25">
      <c r="A150" s="9"/>
      <c r="B150" s="5"/>
      <c r="C150" s="5"/>
      <c r="D150" s="5"/>
      <c r="E150" s="48"/>
      <c r="F150" s="51"/>
      <c r="G150" s="193"/>
      <c r="H150" s="357"/>
    </row>
    <row r="151" spans="1:8" x14ac:dyDescent="0.25">
      <c r="A151" s="9"/>
      <c r="B151" s="5"/>
      <c r="C151" s="5"/>
      <c r="D151" s="5"/>
      <c r="E151" s="48"/>
      <c r="F151" s="51"/>
      <c r="G151" s="193"/>
      <c r="H151" s="357"/>
    </row>
    <row r="152" spans="1:8" x14ac:dyDescent="0.25">
      <c r="A152" s="9"/>
      <c r="B152" s="5"/>
      <c r="C152" s="5"/>
      <c r="D152" s="5"/>
      <c r="E152" s="48"/>
      <c r="F152" s="51"/>
      <c r="G152" s="193"/>
      <c r="H152" s="357"/>
    </row>
    <row r="153" spans="1:8" x14ac:dyDescent="0.25">
      <c r="A153" s="9"/>
      <c r="B153" s="5"/>
      <c r="C153" s="5"/>
      <c r="D153" s="5"/>
      <c r="E153" s="48"/>
      <c r="F153" s="51"/>
      <c r="G153" s="193"/>
      <c r="H153" s="357"/>
    </row>
    <row r="154" spans="1:8" x14ac:dyDescent="0.25">
      <c r="A154" s="9"/>
      <c r="B154" s="5"/>
      <c r="C154" s="5"/>
      <c r="D154" s="5"/>
      <c r="E154" s="48"/>
      <c r="F154" s="51"/>
      <c r="G154" s="193"/>
      <c r="H154" s="357"/>
    </row>
    <row r="155" spans="1:8" x14ac:dyDescent="0.25">
      <c r="A155" s="9"/>
      <c r="B155" s="5"/>
      <c r="C155" s="5"/>
      <c r="D155" s="5"/>
      <c r="E155" s="48"/>
      <c r="F155" s="51"/>
      <c r="G155" s="193"/>
      <c r="H155" s="357"/>
    </row>
    <row r="156" spans="1:8" x14ac:dyDescent="0.25">
      <c r="A156" s="9"/>
      <c r="B156" s="5"/>
      <c r="C156" s="5"/>
      <c r="D156" s="5"/>
      <c r="E156" s="48"/>
      <c r="F156" s="51"/>
      <c r="G156" s="193"/>
      <c r="H156" s="357"/>
    </row>
    <row r="157" spans="1:8" x14ac:dyDescent="0.25">
      <c r="A157" s="9"/>
      <c r="B157" s="5"/>
      <c r="C157" s="5"/>
      <c r="D157" s="5"/>
      <c r="E157" s="48"/>
      <c r="F157" s="51"/>
      <c r="G157" s="193"/>
      <c r="H157" s="357"/>
    </row>
    <row r="158" spans="1:8" x14ac:dyDescent="0.25">
      <c r="A158" s="9"/>
      <c r="B158" s="5"/>
      <c r="C158" s="5"/>
      <c r="D158" s="5"/>
      <c r="E158" s="48"/>
      <c r="F158" s="51"/>
      <c r="G158" s="193"/>
      <c r="H158" s="357"/>
    </row>
    <row r="159" spans="1:8" x14ac:dyDescent="0.25">
      <c r="A159" s="9"/>
      <c r="B159" s="5"/>
      <c r="C159" s="5"/>
      <c r="D159" s="5"/>
      <c r="E159" s="64"/>
      <c r="F159" s="51"/>
      <c r="G159" s="193"/>
      <c r="H159" s="357"/>
    </row>
    <row r="160" spans="1:8" ht="13.8" thickBot="1" x14ac:dyDescent="0.3">
      <c r="A160" s="10"/>
      <c r="B160" s="6"/>
      <c r="C160" s="6"/>
      <c r="D160" s="65"/>
      <c r="E160" s="66"/>
      <c r="F160" s="52"/>
      <c r="G160" s="194"/>
      <c r="H160" s="358"/>
    </row>
    <row r="161" spans="1:8" ht="13.8" thickBot="1" x14ac:dyDescent="0.3">
      <c r="A161" s="359" t="s">
        <v>71</v>
      </c>
      <c r="B161" s="360"/>
      <c r="C161" s="360"/>
      <c r="D161" s="360"/>
      <c r="E161" s="361"/>
      <c r="F161" s="213">
        <f>SUM(F77:F160)</f>
        <v>1557.08</v>
      </c>
      <c r="G161" s="191">
        <f>SUM(G77:G160)</f>
        <v>0</v>
      </c>
      <c r="H161" s="195">
        <f>SUM(F161:G161)</f>
        <v>1557.08</v>
      </c>
    </row>
    <row r="163" spans="1:8" ht="13.8" thickBot="1" x14ac:dyDescent="0.3"/>
    <row r="164" spans="1:8" ht="35.25" customHeight="1" thickBot="1" x14ac:dyDescent="0.3">
      <c r="A164" s="88" t="s">
        <v>144</v>
      </c>
      <c r="B164" s="90">
        <v>102270</v>
      </c>
      <c r="C164" s="260"/>
      <c r="D164" s="188"/>
      <c r="E164" s="211" t="s">
        <v>47</v>
      </c>
      <c r="F164" s="212" t="s">
        <v>48</v>
      </c>
      <c r="G164" s="212" t="s">
        <v>49</v>
      </c>
      <c r="H164" s="212" t="s">
        <v>50</v>
      </c>
    </row>
    <row r="165" spans="1:8" ht="40.200000000000003" thickBot="1" x14ac:dyDescent="0.3">
      <c r="A165" s="38" t="s">
        <v>24</v>
      </c>
      <c r="B165" s="89" t="s">
        <v>26</v>
      </c>
      <c r="C165" s="89" t="s">
        <v>13</v>
      </c>
      <c r="D165" s="89" t="s">
        <v>14</v>
      </c>
      <c r="E165" s="38" t="s">
        <v>25</v>
      </c>
      <c r="F165" s="46" t="s">
        <v>44</v>
      </c>
      <c r="G165" s="46" t="s">
        <v>45</v>
      </c>
      <c r="H165" s="53" t="s">
        <v>145</v>
      </c>
    </row>
    <row r="166" spans="1:8" ht="13.8" thickBot="1" x14ac:dyDescent="0.3">
      <c r="A166" s="8" t="s">
        <v>197</v>
      </c>
      <c r="B166" s="255" t="s">
        <v>198</v>
      </c>
      <c r="C166" s="8" t="s">
        <v>191</v>
      </c>
      <c r="D166" s="256">
        <v>43839</v>
      </c>
      <c r="E166" s="47">
        <v>49.99</v>
      </c>
      <c r="F166" s="50">
        <v>49.99</v>
      </c>
      <c r="G166" s="192">
        <v>0</v>
      </c>
      <c r="H166" s="356"/>
    </row>
    <row r="167" spans="1:8" ht="13.8" thickBot="1" x14ac:dyDescent="0.3">
      <c r="A167" s="8"/>
      <c r="B167" s="255"/>
      <c r="C167" s="8"/>
      <c r="D167" s="256"/>
      <c r="E167" s="217"/>
      <c r="F167" s="218"/>
      <c r="G167" s="192">
        <v>0</v>
      </c>
      <c r="H167" s="357"/>
    </row>
    <row r="168" spans="1:8" ht="13.8" thickBot="1" x14ac:dyDescent="0.3">
      <c r="A168" s="8">
        <v>503630330</v>
      </c>
      <c r="B168" s="255" t="s">
        <v>186</v>
      </c>
      <c r="C168" s="8" t="s">
        <v>188</v>
      </c>
      <c r="D168" s="256">
        <v>43854</v>
      </c>
      <c r="E168" s="217">
        <v>24.97</v>
      </c>
      <c r="F168" s="218">
        <v>24.97</v>
      </c>
      <c r="G168" s="192">
        <v>0</v>
      </c>
      <c r="H168" s="357"/>
    </row>
    <row r="169" spans="1:8" ht="13.8" thickBot="1" x14ac:dyDescent="0.3">
      <c r="A169" s="214">
        <v>510368719</v>
      </c>
      <c r="B169" s="215" t="s">
        <v>206</v>
      </c>
      <c r="C169" s="4" t="s">
        <v>207</v>
      </c>
      <c r="D169" s="216">
        <v>43889</v>
      </c>
      <c r="E169" s="217">
        <v>339</v>
      </c>
      <c r="F169" s="218">
        <v>339</v>
      </c>
      <c r="G169" s="192">
        <v>0</v>
      </c>
      <c r="H169" s="357"/>
    </row>
    <row r="170" spans="1:8" ht="13.8" thickBot="1" x14ac:dyDescent="0.3">
      <c r="A170" s="214">
        <v>501810285</v>
      </c>
      <c r="B170" s="215" t="s">
        <v>221</v>
      </c>
      <c r="C170" s="4" t="s">
        <v>181</v>
      </c>
      <c r="D170" s="216">
        <v>43878</v>
      </c>
      <c r="E170" s="217">
        <v>2.99</v>
      </c>
      <c r="F170" s="218">
        <v>2.99</v>
      </c>
      <c r="G170" s="192">
        <v>0</v>
      </c>
      <c r="H170" s="357"/>
    </row>
    <row r="171" spans="1:8" ht="13.8" thickBot="1" x14ac:dyDescent="0.3">
      <c r="A171" s="214">
        <v>501810285</v>
      </c>
      <c r="B171" s="215" t="s">
        <v>221</v>
      </c>
      <c r="C171" s="4" t="s">
        <v>182</v>
      </c>
      <c r="D171" s="216">
        <v>43878</v>
      </c>
      <c r="E171" s="217">
        <v>6.32</v>
      </c>
      <c r="F171" s="218">
        <v>6.32</v>
      </c>
      <c r="G171" s="192">
        <v>0</v>
      </c>
      <c r="H171" s="357"/>
    </row>
    <row r="172" spans="1:8" ht="13.8" thickBot="1" x14ac:dyDescent="0.3">
      <c r="A172" s="214">
        <v>501810285</v>
      </c>
      <c r="B172" s="215" t="s">
        <v>221</v>
      </c>
      <c r="C172" s="4" t="s">
        <v>183</v>
      </c>
      <c r="D172" s="216">
        <v>43878</v>
      </c>
      <c r="E172" s="217">
        <v>10.88</v>
      </c>
      <c r="F172" s="218">
        <v>10.88</v>
      </c>
      <c r="G172" s="192">
        <v>0</v>
      </c>
      <c r="H172" s="357"/>
    </row>
    <row r="173" spans="1:8" ht="13.8" thickBot="1" x14ac:dyDescent="0.3">
      <c r="A173" s="214">
        <v>501810285</v>
      </c>
      <c r="B173" s="215" t="s">
        <v>221</v>
      </c>
      <c r="C173" s="4" t="s">
        <v>241</v>
      </c>
      <c r="D173" s="216">
        <v>43899</v>
      </c>
      <c r="E173" s="217">
        <v>22.83</v>
      </c>
      <c r="F173" s="218">
        <v>22.83</v>
      </c>
      <c r="G173" s="192">
        <v>0</v>
      </c>
      <c r="H173" s="357"/>
    </row>
    <row r="174" spans="1:8" ht="13.8" thickBot="1" x14ac:dyDescent="0.3">
      <c r="A174" s="214">
        <v>504723456</v>
      </c>
      <c r="B174" s="215" t="s">
        <v>242</v>
      </c>
      <c r="C174" s="4" t="s">
        <v>243</v>
      </c>
      <c r="D174" s="216">
        <v>43896</v>
      </c>
      <c r="E174" s="217">
        <v>75.290000000000006</v>
      </c>
      <c r="F174" s="218">
        <v>75.290000000000006</v>
      </c>
      <c r="G174" s="192">
        <v>0</v>
      </c>
      <c r="H174" s="357"/>
    </row>
    <row r="175" spans="1:8" ht="13.8" thickBot="1" x14ac:dyDescent="0.3">
      <c r="A175" s="214">
        <v>500077568</v>
      </c>
      <c r="B175" s="215" t="s">
        <v>277</v>
      </c>
      <c r="C175" s="4" t="s">
        <v>276</v>
      </c>
      <c r="D175" s="216">
        <v>43938</v>
      </c>
      <c r="E175" s="217">
        <v>7.13</v>
      </c>
      <c r="F175" s="218">
        <v>7.13</v>
      </c>
      <c r="G175" s="192">
        <v>0</v>
      </c>
      <c r="H175" s="357"/>
    </row>
    <row r="176" spans="1:8" ht="13.8" thickBot="1" x14ac:dyDescent="0.3">
      <c r="A176" s="214">
        <v>504615947</v>
      </c>
      <c r="B176" s="215" t="s">
        <v>252</v>
      </c>
      <c r="C176" s="4" t="s">
        <v>278</v>
      </c>
      <c r="D176" s="216">
        <v>43919</v>
      </c>
      <c r="E176" s="217">
        <v>27.99</v>
      </c>
      <c r="F176" s="218">
        <v>27.99</v>
      </c>
      <c r="G176" s="192">
        <v>0</v>
      </c>
      <c r="H176" s="357"/>
    </row>
    <row r="177" spans="1:8" ht="13.8" thickBot="1" x14ac:dyDescent="0.3">
      <c r="A177" s="214">
        <v>515822426</v>
      </c>
      <c r="B177" s="215" t="s">
        <v>279</v>
      </c>
      <c r="C177" s="4" t="s">
        <v>280</v>
      </c>
      <c r="D177" s="216">
        <v>43926</v>
      </c>
      <c r="E177" s="245">
        <v>246</v>
      </c>
      <c r="F177" s="246">
        <v>246</v>
      </c>
      <c r="G177" s="192">
        <v>0</v>
      </c>
      <c r="H177" s="357"/>
    </row>
    <row r="178" spans="1:8" ht="13.8" thickBot="1" x14ac:dyDescent="0.3">
      <c r="A178" s="214">
        <v>504723456</v>
      </c>
      <c r="B178" s="215" t="s">
        <v>242</v>
      </c>
      <c r="C178" s="4" t="s">
        <v>281</v>
      </c>
      <c r="D178" s="216">
        <v>43922</v>
      </c>
      <c r="E178" s="217">
        <v>95.28</v>
      </c>
      <c r="F178" s="218">
        <v>95.28</v>
      </c>
      <c r="G178" s="192">
        <v>0</v>
      </c>
      <c r="H178" s="357"/>
    </row>
    <row r="179" spans="1:8" x14ac:dyDescent="0.25">
      <c r="A179" s="214">
        <v>504615947</v>
      </c>
      <c r="B179" s="215" t="s">
        <v>252</v>
      </c>
      <c r="C179" s="4" t="s">
        <v>282</v>
      </c>
      <c r="D179" s="216">
        <v>43950</v>
      </c>
      <c r="E179" s="217">
        <v>27.99</v>
      </c>
      <c r="F179" s="218">
        <v>27.99</v>
      </c>
      <c r="G179" s="192">
        <v>0</v>
      </c>
      <c r="H179" s="357"/>
    </row>
    <row r="180" spans="1:8" x14ac:dyDescent="0.25">
      <c r="A180" s="214">
        <v>504615947</v>
      </c>
      <c r="B180" s="215" t="s">
        <v>252</v>
      </c>
      <c r="C180" s="215" t="s">
        <v>293</v>
      </c>
      <c r="D180" s="247">
        <v>44041</v>
      </c>
      <c r="E180" s="217">
        <v>27.99</v>
      </c>
      <c r="F180" s="218">
        <v>27.99</v>
      </c>
      <c r="G180" s="192">
        <v>0</v>
      </c>
      <c r="H180" s="357"/>
    </row>
    <row r="181" spans="1:8" x14ac:dyDescent="0.25">
      <c r="A181" s="214">
        <v>500077568</v>
      </c>
      <c r="B181" s="215" t="s">
        <v>277</v>
      </c>
      <c r="C181" s="215" t="s">
        <v>294</v>
      </c>
      <c r="D181" s="247">
        <v>44040</v>
      </c>
      <c r="E181" s="217">
        <v>4.9000000000000004</v>
      </c>
      <c r="F181" s="218">
        <v>4.9000000000000004</v>
      </c>
      <c r="G181" s="192">
        <v>0</v>
      </c>
      <c r="H181" s="357"/>
    </row>
    <row r="182" spans="1:8" x14ac:dyDescent="0.25">
      <c r="A182" s="214">
        <v>504723456</v>
      </c>
      <c r="B182" s="215" t="s">
        <v>242</v>
      </c>
      <c r="C182" s="215" t="s">
        <v>295</v>
      </c>
      <c r="D182" s="247">
        <v>44014</v>
      </c>
      <c r="E182" s="217">
        <v>41.99</v>
      </c>
      <c r="F182" s="218">
        <v>41.99</v>
      </c>
      <c r="G182" s="192">
        <v>0</v>
      </c>
      <c r="H182" s="357"/>
    </row>
    <row r="183" spans="1:8" x14ac:dyDescent="0.25">
      <c r="A183" s="214">
        <v>504615947</v>
      </c>
      <c r="B183" s="215" t="s">
        <v>252</v>
      </c>
      <c r="C183" s="215" t="s">
        <v>296</v>
      </c>
      <c r="D183" s="247">
        <v>44011</v>
      </c>
      <c r="E183" s="217">
        <v>27.99</v>
      </c>
      <c r="F183" s="218">
        <v>27.99</v>
      </c>
      <c r="G183" s="192">
        <v>0</v>
      </c>
      <c r="H183" s="357"/>
    </row>
    <row r="184" spans="1:8" x14ac:dyDescent="0.25">
      <c r="A184" s="214">
        <v>506848558</v>
      </c>
      <c r="B184" s="215" t="s">
        <v>319</v>
      </c>
      <c r="C184" s="215" t="s">
        <v>320</v>
      </c>
      <c r="D184" s="247">
        <v>44132</v>
      </c>
      <c r="E184" s="217">
        <v>79.86</v>
      </c>
      <c r="F184" s="218">
        <v>79.86</v>
      </c>
      <c r="G184" s="192">
        <v>0</v>
      </c>
      <c r="H184" s="357"/>
    </row>
    <row r="185" spans="1:8" x14ac:dyDescent="0.25">
      <c r="A185" s="214">
        <v>501810285</v>
      </c>
      <c r="B185" s="215" t="s">
        <v>221</v>
      </c>
      <c r="C185" s="215" t="s">
        <v>344</v>
      </c>
      <c r="D185" s="247">
        <v>44106</v>
      </c>
      <c r="E185" s="217">
        <v>5.8</v>
      </c>
      <c r="F185" s="218">
        <v>5.8</v>
      </c>
      <c r="G185" s="192">
        <v>0</v>
      </c>
      <c r="H185" s="357"/>
    </row>
    <row r="186" spans="1:8" x14ac:dyDescent="0.25">
      <c r="A186" s="214"/>
      <c r="B186" s="215"/>
      <c r="D186" s="216"/>
      <c r="E186" s="217"/>
      <c r="F186" s="217"/>
      <c r="G186" s="192">
        <v>0</v>
      </c>
      <c r="H186" s="357"/>
    </row>
    <row r="187" spans="1:8" x14ac:dyDescent="0.25">
      <c r="A187" s="214"/>
      <c r="B187" s="215"/>
      <c r="C187" s="215"/>
      <c r="D187" s="216"/>
      <c r="E187" s="217"/>
      <c r="F187" s="218"/>
      <c r="G187" s="192">
        <v>0</v>
      </c>
      <c r="H187" s="357"/>
    </row>
    <row r="188" spans="1:8" x14ac:dyDescent="0.25">
      <c r="A188" s="214"/>
      <c r="B188" s="215"/>
      <c r="C188" s="215"/>
      <c r="D188" s="216"/>
      <c r="E188" s="217"/>
      <c r="F188" s="218"/>
      <c r="G188" s="192">
        <v>0</v>
      </c>
      <c r="H188" s="357"/>
    </row>
    <row r="189" spans="1:8" x14ac:dyDescent="0.25">
      <c r="A189" s="214"/>
      <c r="B189" s="215"/>
      <c r="C189" s="215"/>
      <c r="D189" s="216"/>
      <c r="E189" s="217"/>
      <c r="F189" s="218"/>
      <c r="G189" s="192">
        <v>0</v>
      </c>
      <c r="H189" s="357"/>
    </row>
    <row r="190" spans="1:8" x14ac:dyDescent="0.25">
      <c r="A190" s="214"/>
      <c r="B190" s="215"/>
      <c r="C190" s="215"/>
      <c r="D190" s="247"/>
      <c r="E190" s="217"/>
      <c r="F190" s="218"/>
      <c r="G190" s="192">
        <v>0</v>
      </c>
      <c r="H190" s="357"/>
    </row>
    <row r="191" spans="1:8" x14ac:dyDescent="0.25">
      <c r="A191" s="214"/>
      <c r="B191" s="215"/>
      <c r="C191" s="215"/>
      <c r="D191" s="247"/>
      <c r="E191" s="217"/>
      <c r="F191" s="218"/>
      <c r="G191" s="192">
        <v>0</v>
      </c>
      <c r="H191" s="357"/>
    </row>
    <row r="192" spans="1:8" x14ac:dyDescent="0.25">
      <c r="A192" s="214"/>
      <c r="B192" s="249"/>
      <c r="C192" s="215"/>
      <c r="D192" s="247"/>
      <c r="E192" s="217"/>
      <c r="F192" s="218"/>
      <c r="G192" s="192">
        <v>0</v>
      </c>
      <c r="H192" s="357"/>
    </row>
    <row r="193" spans="1:8" x14ac:dyDescent="0.25">
      <c r="A193" s="214"/>
      <c r="B193" s="215"/>
      <c r="C193" s="233"/>
      <c r="D193" s="247"/>
      <c r="E193" s="217"/>
      <c r="F193" s="218"/>
      <c r="G193" s="192">
        <v>0</v>
      </c>
      <c r="H193" s="357"/>
    </row>
    <row r="194" spans="1:8" x14ac:dyDescent="0.25">
      <c r="A194" s="214"/>
      <c r="B194" s="215"/>
      <c r="C194" s="215"/>
      <c r="D194" s="247"/>
      <c r="E194" s="217"/>
      <c r="F194" s="218"/>
      <c r="G194" s="192">
        <v>0</v>
      </c>
      <c r="H194" s="357"/>
    </row>
    <row r="195" spans="1:8" x14ac:dyDescent="0.25">
      <c r="A195" s="214"/>
      <c r="B195" s="249"/>
      <c r="C195" s="215"/>
      <c r="D195" s="247"/>
      <c r="E195" s="217"/>
      <c r="F195" s="218"/>
      <c r="G195" s="192">
        <v>0</v>
      </c>
      <c r="H195" s="357"/>
    </row>
    <row r="196" spans="1:8" x14ac:dyDescent="0.25">
      <c r="A196" s="214"/>
      <c r="B196" s="215"/>
      <c r="C196" s="215"/>
      <c r="D196" s="247"/>
      <c r="E196" s="217"/>
      <c r="F196" s="218"/>
      <c r="G196" s="192">
        <v>0</v>
      </c>
      <c r="H196" s="357"/>
    </row>
    <row r="197" spans="1:8" x14ac:dyDescent="0.25">
      <c r="A197" s="214"/>
      <c r="B197" s="215"/>
      <c r="C197" s="215"/>
      <c r="D197" s="247"/>
      <c r="E197" s="217"/>
      <c r="F197" s="218"/>
      <c r="G197" s="192">
        <v>0</v>
      </c>
      <c r="H197" s="357"/>
    </row>
    <row r="198" spans="1:8" x14ac:dyDescent="0.25">
      <c r="A198" s="214"/>
      <c r="B198" s="215"/>
      <c r="C198" s="215"/>
      <c r="D198" s="247"/>
      <c r="E198" s="217"/>
      <c r="F198" s="218"/>
      <c r="G198" s="192">
        <v>0</v>
      </c>
      <c r="H198" s="357"/>
    </row>
    <row r="199" spans="1:8" x14ac:dyDescent="0.25">
      <c r="A199" s="214"/>
      <c r="B199" s="215"/>
      <c r="C199" s="215"/>
      <c r="D199" s="247"/>
      <c r="E199" s="217"/>
      <c r="F199" s="218"/>
      <c r="G199" s="192">
        <v>0</v>
      </c>
      <c r="H199" s="357"/>
    </row>
    <row r="200" spans="1:8" x14ac:dyDescent="0.25">
      <c r="A200" s="214"/>
      <c r="B200" s="215"/>
      <c r="C200" s="215"/>
      <c r="D200" s="247"/>
      <c r="E200" s="217"/>
      <c r="F200" s="218"/>
      <c r="G200" s="192">
        <v>0</v>
      </c>
      <c r="H200" s="357"/>
    </row>
    <row r="201" spans="1:8" x14ac:dyDescent="0.25">
      <c r="A201" s="214"/>
      <c r="B201" s="215"/>
      <c r="C201" s="215"/>
      <c r="D201" s="247"/>
      <c r="E201" s="217"/>
      <c r="F201" s="218"/>
      <c r="G201" s="192">
        <v>0</v>
      </c>
      <c r="H201" s="357"/>
    </row>
    <row r="202" spans="1:8" x14ac:dyDescent="0.25">
      <c r="A202" s="214"/>
      <c r="B202" s="215"/>
      <c r="C202" s="215"/>
      <c r="D202" s="216"/>
      <c r="E202" s="217"/>
      <c r="F202" s="218"/>
      <c r="G202" s="192">
        <v>0</v>
      </c>
      <c r="H202" s="357"/>
    </row>
    <row r="203" spans="1:8" x14ac:dyDescent="0.25">
      <c r="A203" s="9"/>
      <c r="B203" s="5"/>
      <c r="C203" s="5"/>
      <c r="D203" s="248"/>
      <c r="E203" s="48"/>
      <c r="F203" s="51"/>
      <c r="G203" s="193">
        <v>0</v>
      </c>
      <c r="H203" s="357"/>
    </row>
    <row r="204" spans="1:8" x14ac:dyDescent="0.25">
      <c r="A204" s="9"/>
      <c r="B204" s="5"/>
      <c r="C204" s="5"/>
      <c r="D204" s="248"/>
      <c r="E204" s="48"/>
      <c r="F204" s="51"/>
      <c r="G204" s="193">
        <v>0</v>
      </c>
      <c r="H204" s="357"/>
    </row>
    <row r="205" spans="1:8" x14ac:dyDescent="0.25">
      <c r="A205" s="9"/>
      <c r="B205" s="5"/>
      <c r="C205" s="5"/>
      <c r="D205" s="250"/>
      <c r="E205" s="48"/>
      <c r="F205" s="51"/>
      <c r="G205" s="193">
        <v>0</v>
      </c>
      <c r="H205" s="357"/>
    </row>
    <row r="206" spans="1:8" x14ac:dyDescent="0.25">
      <c r="A206" s="9"/>
      <c r="B206" s="249"/>
      <c r="C206" s="5"/>
      <c r="D206" s="248"/>
      <c r="E206" s="48"/>
      <c r="F206" s="51"/>
      <c r="G206" s="193">
        <v>0</v>
      </c>
      <c r="H206" s="357"/>
    </row>
    <row r="207" spans="1:8" x14ac:dyDescent="0.25">
      <c r="A207" s="9"/>
      <c r="B207" s="5"/>
      <c r="C207" s="5"/>
      <c r="D207" s="37"/>
      <c r="E207" s="48"/>
      <c r="F207" s="51"/>
      <c r="G207" s="193">
        <v>0</v>
      </c>
      <c r="H207" s="357"/>
    </row>
    <row r="208" spans="1:8" x14ac:dyDescent="0.25">
      <c r="A208" s="9"/>
      <c r="B208" s="5"/>
      <c r="C208" s="5"/>
      <c r="D208" s="248"/>
      <c r="E208" s="48"/>
      <c r="F208" s="51"/>
      <c r="G208" s="193">
        <v>0</v>
      </c>
      <c r="H208" s="357"/>
    </row>
    <row r="209" spans="1:8" x14ac:dyDescent="0.25">
      <c r="A209" s="9"/>
      <c r="B209" s="5"/>
      <c r="C209" s="5"/>
      <c r="D209" s="37"/>
      <c r="E209" s="48"/>
      <c r="F209" s="51"/>
      <c r="G209" s="193"/>
      <c r="H209" s="357"/>
    </row>
    <row r="210" spans="1:8" x14ac:dyDescent="0.25">
      <c r="A210" s="9"/>
      <c r="B210" s="5"/>
      <c r="C210" s="5"/>
      <c r="D210" s="37"/>
      <c r="E210" s="48"/>
      <c r="F210" s="51"/>
      <c r="G210" s="193"/>
      <c r="H210" s="357"/>
    </row>
    <row r="211" spans="1:8" x14ac:dyDescent="0.25">
      <c r="A211" s="9"/>
      <c r="B211" s="5"/>
      <c r="C211" s="5"/>
      <c r="D211" s="37"/>
      <c r="E211" s="48"/>
      <c r="F211" s="51"/>
      <c r="G211" s="193"/>
      <c r="H211" s="357"/>
    </row>
    <row r="212" spans="1:8" x14ac:dyDescent="0.25">
      <c r="A212" s="9"/>
      <c r="B212" s="5"/>
      <c r="C212" s="5"/>
      <c r="D212" s="37"/>
      <c r="E212" s="48"/>
      <c r="F212" s="51"/>
      <c r="G212" s="193"/>
      <c r="H212" s="357"/>
    </row>
    <row r="213" spans="1:8" x14ac:dyDescent="0.25">
      <c r="A213" s="9"/>
      <c r="B213" s="5"/>
      <c r="C213" s="5"/>
      <c r="D213" s="37"/>
      <c r="E213" s="48"/>
      <c r="F213" s="51"/>
      <c r="G213" s="193"/>
      <c r="H213" s="357"/>
    </row>
    <row r="214" spans="1:8" x14ac:dyDescent="0.25">
      <c r="A214" s="9"/>
      <c r="B214" s="5"/>
      <c r="C214" s="5"/>
      <c r="D214" s="37"/>
      <c r="E214" s="48"/>
      <c r="F214" s="51"/>
      <c r="G214" s="193"/>
      <c r="H214" s="357"/>
    </row>
    <row r="215" spans="1:8" x14ac:dyDescent="0.25">
      <c r="A215" s="9"/>
      <c r="B215" s="5"/>
      <c r="C215" s="5"/>
      <c r="D215" s="37"/>
      <c r="E215" s="48"/>
      <c r="F215" s="51"/>
      <c r="G215" s="193"/>
      <c r="H215" s="357"/>
    </row>
    <row r="216" spans="1:8" x14ac:dyDescent="0.25">
      <c r="A216" s="9"/>
      <c r="B216" s="5"/>
      <c r="C216" s="5"/>
      <c r="D216" s="37"/>
      <c r="E216" s="48"/>
      <c r="F216" s="51"/>
      <c r="G216" s="193"/>
      <c r="H216" s="357"/>
    </row>
    <row r="217" spans="1:8" x14ac:dyDescent="0.25">
      <c r="A217" s="9"/>
      <c r="B217" s="5"/>
      <c r="C217" s="5"/>
      <c r="D217" s="37"/>
      <c r="E217" s="48"/>
      <c r="F217" s="51"/>
      <c r="G217" s="193"/>
      <c r="H217" s="357"/>
    </row>
    <row r="218" spans="1:8" x14ac:dyDescent="0.25">
      <c r="A218" s="9"/>
      <c r="B218" s="5"/>
      <c r="C218" s="5"/>
      <c r="D218" s="37"/>
      <c r="E218" s="48"/>
      <c r="F218" s="51"/>
      <c r="G218" s="193"/>
      <c r="H218" s="357"/>
    </row>
    <row r="219" spans="1:8" x14ac:dyDescent="0.25">
      <c r="A219" s="9"/>
      <c r="B219" s="5"/>
      <c r="C219" s="5"/>
      <c r="D219" s="37"/>
      <c r="E219" s="48"/>
      <c r="F219" s="51"/>
      <c r="G219" s="193"/>
      <c r="H219" s="357"/>
    </row>
    <row r="220" spans="1:8" x14ac:dyDescent="0.25">
      <c r="A220" s="9"/>
      <c r="B220" s="5"/>
      <c r="C220" s="5"/>
      <c r="D220" s="37"/>
      <c r="E220" s="48"/>
      <c r="F220" s="51"/>
      <c r="G220" s="193"/>
      <c r="H220" s="357"/>
    </row>
    <row r="221" spans="1:8" x14ac:dyDescent="0.25">
      <c r="A221" s="9"/>
      <c r="B221" s="5"/>
      <c r="C221" s="5"/>
      <c r="D221" s="37"/>
      <c r="E221" s="48"/>
      <c r="F221" s="51"/>
      <c r="G221" s="193"/>
      <c r="H221" s="357"/>
    </row>
    <row r="222" spans="1:8" x14ac:dyDescent="0.25">
      <c r="A222" s="9"/>
      <c r="B222" s="5"/>
      <c r="C222" s="5"/>
      <c r="D222" s="37"/>
      <c r="E222" s="48"/>
      <c r="F222" s="51"/>
      <c r="G222" s="193"/>
      <c r="H222" s="357"/>
    </row>
    <row r="223" spans="1:8" x14ac:dyDescent="0.25">
      <c r="A223" s="9"/>
      <c r="B223" s="5"/>
      <c r="C223" s="5"/>
      <c r="D223" s="37"/>
      <c r="E223" s="48"/>
      <c r="F223" s="51"/>
      <c r="G223" s="193"/>
      <c r="H223" s="357"/>
    </row>
    <row r="224" spans="1:8" x14ac:dyDescent="0.25">
      <c r="A224" s="9"/>
      <c r="B224" s="5"/>
      <c r="C224" s="5"/>
      <c r="D224" s="37"/>
      <c r="E224" s="48"/>
      <c r="F224" s="51"/>
      <c r="G224" s="193"/>
      <c r="H224" s="357"/>
    </row>
    <row r="225" spans="1:8" x14ac:dyDescent="0.25">
      <c r="A225" s="9"/>
      <c r="B225" s="5"/>
      <c r="C225" s="5"/>
      <c r="D225" s="37"/>
      <c r="E225" s="48"/>
      <c r="F225" s="51"/>
      <c r="G225" s="193"/>
      <c r="H225" s="357"/>
    </row>
    <row r="226" spans="1:8" x14ac:dyDescent="0.25">
      <c r="A226" s="9"/>
      <c r="B226" s="5"/>
      <c r="C226" s="5"/>
      <c r="D226" s="37"/>
      <c r="E226" s="48"/>
      <c r="F226" s="51"/>
      <c r="G226" s="193"/>
      <c r="H226" s="357"/>
    </row>
    <row r="227" spans="1:8" x14ac:dyDescent="0.25">
      <c r="A227" s="9"/>
      <c r="B227" s="5"/>
      <c r="C227" s="5"/>
      <c r="D227" s="37"/>
      <c r="E227" s="48"/>
      <c r="F227" s="51"/>
      <c r="G227" s="193"/>
      <c r="H227" s="357"/>
    </row>
    <row r="228" spans="1:8" x14ac:dyDescent="0.25">
      <c r="A228" s="9"/>
      <c r="B228" s="5"/>
      <c r="C228" s="5"/>
      <c r="D228" s="37"/>
      <c r="E228" s="48"/>
      <c r="F228" s="51"/>
      <c r="G228" s="193"/>
      <c r="H228" s="357"/>
    </row>
    <row r="229" spans="1:8" x14ac:dyDescent="0.25">
      <c r="A229" s="9"/>
      <c r="B229" s="5"/>
      <c r="C229" s="5"/>
      <c r="D229" s="37"/>
      <c r="E229" s="48"/>
      <c r="F229" s="51"/>
      <c r="G229" s="193"/>
      <c r="H229" s="357"/>
    </row>
    <row r="230" spans="1:8" x14ac:dyDescent="0.25">
      <c r="A230" s="9"/>
      <c r="B230" s="5"/>
      <c r="C230" s="5"/>
      <c r="D230" s="37"/>
      <c r="E230" s="48"/>
      <c r="F230" s="51"/>
      <c r="G230" s="193"/>
      <c r="H230" s="357"/>
    </row>
    <row r="231" spans="1:8" x14ac:dyDescent="0.25">
      <c r="A231" s="9"/>
      <c r="B231" s="5"/>
      <c r="C231" s="5"/>
      <c r="D231" s="37"/>
      <c r="E231" s="48"/>
      <c r="F231" s="51"/>
      <c r="G231" s="193"/>
      <c r="H231" s="357"/>
    </row>
    <row r="232" spans="1:8" x14ac:dyDescent="0.25">
      <c r="A232" s="9"/>
      <c r="B232" s="5"/>
      <c r="C232" s="5"/>
      <c r="D232" s="37"/>
      <c r="E232" s="48"/>
      <c r="F232" s="51"/>
      <c r="G232" s="193"/>
      <c r="H232" s="357"/>
    </row>
    <row r="233" spans="1:8" x14ac:dyDescent="0.25">
      <c r="A233" s="9"/>
      <c r="B233" s="5"/>
      <c r="C233" s="5"/>
      <c r="D233" s="37"/>
      <c r="E233" s="48"/>
      <c r="F233" s="51"/>
      <c r="G233" s="193"/>
      <c r="H233" s="357"/>
    </row>
    <row r="234" spans="1:8" x14ac:dyDescent="0.25">
      <c r="A234" s="9"/>
      <c r="B234" s="5"/>
      <c r="C234" s="5"/>
      <c r="D234" s="37"/>
      <c r="E234" s="48"/>
      <c r="F234" s="51"/>
      <c r="G234" s="193"/>
      <c r="H234" s="357"/>
    </row>
    <row r="235" spans="1:8" x14ac:dyDescent="0.25">
      <c r="A235" s="9"/>
      <c r="B235" s="5"/>
      <c r="C235" s="5"/>
      <c r="D235" s="37"/>
      <c r="E235" s="48"/>
      <c r="F235" s="51"/>
      <c r="G235" s="193"/>
      <c r="H235" s="357"/>
    </row>
    <row r="236" spans="1:8" x14ac:dyDescent="0.25">
      <c r="A236" s="9"/>
      <c r="B236" s="5"/>
      <c r="C236" s="5"/>
      <c r="D236" s="37"/>
      <c r="E236" s="48"/>
      <c r="F236" s="51"/>
      <c r="G236" s="193"/>
      <c r="H236" s="357"/>
    </row>
    <row r="237" spans="1:8" x14ac:dyDescent="0.25">
      <c r="A237" s="9"/>
      <c r="B237" s="5"/>
      <c r="C237" s="5"/>
      <c r="D237" s="37"/>
      <c r="E237" s="48"/>
      <c r="F237" s="51"/>
      <c r="G237" s="193"/>
      <c r="H237" s="357"/>
    </row>
    <row r="238" spans="1:8" x14ac:dyDescent="0.25">
      <c r="A238" s="9"/>
      <c r="B238" s="5"/>
      <c r="C238" s="5"/>
      <c r="D238" s="37"/>
      <c r="E238" s="48"/>
      <c r="F238" s="51"/>
      <c r="G238" s="193"/>
      <c r="H238" s="357"/>
    </row>
    <row r="239" spans="1:8" x14ac:dyDescent="0.25">
      <c r="A239" s="9"/>
      <c r="B239" s="5"/>
      <c r="C239" s="5"/>
      <c r="D239" s="37"/>
      <c r="E239" s="48"/>
      <c r="F239" s="51"/>
      <c r="G239" s="193"/>
      <c r="H239" s="357"/>
    </row>
    <row r="240" spans="1:8" x14ac:dyDescent="0.25">
      <c r="A240" s="9"/>
      <c r="B240" s="5"/>
      <c r="C240" s="5"/>
      <c r="D240" s="37"/>
      <c r="E240" s="48"/>
      <c r="F240" s="51"/>
      <c r="G240" s="193"/>
      <c r="H240" s="357"/>
    </row>
    <row r="241" spans="1:8" x14ac:dyDescent="0.25">
      <c r="A241" s="9"/>
      <c r="B241" s="5"/>
      <c r="C241" s="5"/>
      <c r="D241" s="5"/>
      <c r="E241" s="48"/>
      <c r="F241" s="51"/>
      <c r="G241" s="193"/>
      <c r="H241" s="357"/>
    </row>
    <row r="242" spans="1:8" x14ac:dyDescent="0.25">
      <c r="A242" s="9"/>
      <c r="B242" s="5"/>
      <c r="C242" s="5"/>
      <c r="D242" s="5"/>
      <c r="E242" s="48"/>
      <c r="F242" s="51"/>
      <c r="G242" s="193"/>
      <c r="H242" s="357"/>
    </row>
    <row r="243" spans="1:8" x14ac:dyDescent="0.25">
      <c r="A243" s="9"/>
      <c r="B243" s="5"/>
      <c r="C243" s="5"/>
      <c r="D243" s="5"/>
      <c r="E243" s="48"/>
      <c r="F243" s="51"/>
      <c r="G243" s="193"/>
      <c r="H243" s="357"/>
    </row>
    <row r="244" spans="1:8" x14ac:dyDescent="0.25">
      <c r="A244" s="9"/>
      <c r="B244" s="5"/>
      <c r="C244" s="5"/>
      <c r="D244" s="5"/>
      <c r="E244" s="48"/>
      <c r="F244" s="51"/>
      <c r="G244" s="193"/>
      <c r="H244" s="357"/>
    </row>
    <row r="245" spans="1:8" x14ac:dyDescent="0.25">
      <c r="A245" s="9"/>
      <c r="B245" s="5"/>
      <c r="C245" s="5"/>
      <c r="D245" s="5"/>
      <c r="E245" s="48"/>
      <c r="F245" s="51"/>
      <c r="G245" s="193"/>
      <c r="H245" s="357"/>
    </row>
    <row r="246" spans="1:8" x14ac:dyDescent="0.25">
      <c r="A246" s="9"/>
      <c r="B246" s="5"/>
      <c r="C246" s="5"/>
      <c r="D246" s="5"/>
      <c r="E246" s="48"/>
      <c r="F246" s="51"/>
      <c r="G246" s="193"/>
      <c r="H246" s="357"/>
    </row>
    <row r="247" spans="1:8" x14ac:dyDescent="0.25">
      <c r="A247" s="9"/>
      <c r="B247" s="5"/>
      <c r="C247" s="5"/>
      <c r="D247" s="5"/>
      <c r="E247" s="48"/>
      <c r="F247" s="51"/>
      <c r="G247" s="193"/>
      <c r="H247" s="357"/>
    </row>
    <row r="248" spans="1:8" x14ac:dyDescent="0.25">
      <c r="A248" s="9"/>
      <c r="B248" s="5"/>
      <c r="C248" s="5"/>
      <c r="D248" s="5"/>
      <c r="E248" s="48"/>
      <c r="F248" s="51"/>
      <c r="G248" s="193"/>
      <c r="H248" s="357"/>
    </row>
    <row r="249" spans="1:8" x14ac:dyDescent="0.25">
      <c r="A249" s="9"/>
      <c r="B249" s="5"/>
      <c r="C249" s="5"/>
      <c r="D249" s="5"/>
      <c r="E249" s="48"/>
      <c r="F249" s="51"/>
      <c r="G249" s="193"/>
      <c r="H249" s="357"/>
    </row>
    <row r="250" spans="1:8" x14ac:dyDescent="0.25">
      <c r="A250" s="9"/>
      <c r="B250" s="5"/>
      <c r="C250" s="5"/>
      <c r="D250" s="5"/>
      <c r="E250" s="64"/>
      <c r="F250" s="51"/>
      <c r="G250" s="193"/>
      <c r="H250" s="357"/>
    </row>
    <row r="251" spans="1:8" ht="13.8" thickBot="1" x14ac:dyDescent="0.3">
      <c r="A251" s="10"/>
      <c r="B251" s="6"/>
      <c r="C251" s="6"/>
      <c r="D251" s="65"/>
      <c r="E251" s="66"/>
      <c r="F251" s="52"/>
      <c r="G251" s="194"/>
      <c r="H251" s="358"/>
    </row>
    <row r="252" spans="1:8" ht="13.8" thickBot="1" x14ac:dyDescent="0.3">
      <c r="A252" s="359" t="s">
        <v>71</v>
      </c>
      <c r="B252" s="360"/>
      <c r="C252" s="360"/>
      <c r="D252" s="360"/>
      <c r="E252" s="361"/>
      <c r="F252" s="213">
        <f>SUM(F166:F251)</f>
        <v>1125.1899999999998</v>
      </c>
      <c r="G252" s="191">
        <f>SUM(G166:G251)</f>
        <v>0</v>
      </c>
      <c r="H252" s="195">
        <f>SUM(F252:G252)</f>
        <v>1125.1899999999998</v>
      </c>
    </row>
    <row r="254" spans="1:8" ht="13.8" thickBot="1" x14ac:dyDescent="0.3"/>
    <row r="255" spans="1:8" ht="36" customHeight="1" thickBot="1" x14ac:dyDescent="0.3">
      <c r="A255" s="88" t="s">
        <v>144</v>
      </c>
      <c r="B255" s="90">
        <v>102271</v>
      </c>
      <c r="C255" s="91"/>
      <c r="D255" s="188"/>
      <c r="E255" s="211" t="s">
        <v>47</v>
      </c>
      <c r="F255" s="212" t="s">
        <v>48</v>
      </c>
      <c r="G255" s="212" t="s">
        <v>49</v>
      </c>
      <c r="H255" s="212" t="s">
        <v>50</v>
      </c>
    </row>
    <row r="256" spans="1:8" ht="40.200000000000003" thickBot="1" x14ac:dyDescent="0.3">
      <c r="A256" s="38" t="s">
        <v>24</v>
      </c>
      <c r="B256" s="89" t="s">
        <v>26</v>
      </c>
      <c r="C256" s="89" t="s">
        <v>13</v>
      </c>
      <c r="D256" s="89" t="s">
        <v>14</v>
      </c>
      <c r="E256" s="38" t="s">
        <v>25</v>
      </c>
      <c r="F256" s="46" t="s">
        <v>44</v>
      </c>
      <c r="G256" s="46" t="s">
        <v>45</v>
      </c>
      <c r="H256" s="53" t="s">
        <v>145</v>
      </c>
    </row>
    <row r="257" spans="1:8" x14ac:dyDescent="0.25">
      <c r="A257" s="8">
        <v>502710489</v>
      </c>
      <c r="B257" s="4" t="s">
        <v>208</v>
      </c>
      <c r="C257" s="4" t="s">
        <v>209</v>
      </c>
      <c r="D257" s="36">
        <v>43889</v>
      </c>
      <c r="E257" s="47">
        <v>93.48</v>
      </c>
      <c r="F257" s="50">
        <v>93.48</v>
      </c>
      <c r="G257" s="192">
        <v>0</v>
      </c>
      <c r="H257" s="356"/>
    </row>
    <row r="258" spans="1:8" x14ac:dyDescent="0.25">
      <c r="A258" s="214">
        <v>500979197</v>
      </c>
      <c r="B258" s="215" t="s">
        <v>214</v>
      </c>
      <c r="C258" s="215" t="s">
        <v>215</v>
      </c>
      <c r="D258" s="216">
        <v>43882</v>
      </c>
      <c r="E258" s="217">
        <v>80.400000000000006</v>
      </c>
      <c r="F258" s="218">
        <v>80.400000000000006</v>
      </c>
      <c r="G258" s="192">
        <v>0</v>
      </c>
      <c r="H258" s="357"/>
    </row>
    <row r="259" spans="1:8" x14ac:dyDescent="0.25">
      <c r="A259" s="214" t="s">
        <v>233</v>
      </c>
      <c r="B259" s="215" t="s">
        <v>234</v>
      </c>
      <c r="C259" s="215" t="s">
        <v>235</v>
      </c>
      <c r="D259" s="216">
        <v>43867</v>
      </c>
      <c r="E259" s="217">
        <v>16.11</v>
      </c>
      <c r="F259" s="218">
        <v>16.11</v>
      </c>
      <c r="G259" s="192">
        <v>0</v>
      </c>
      <c r="H259" s="357"/>
    </row>
    <row r="260" spans="1:8" x14ac:dyDescent="0.25">
      <c r="A260" s="214">
        <v>500979197</v>
      </c>
      <c r="B260" s="215" t="s">
        <v>234</v>
      </c>
      <c r="C260" s="215" t="s">
        <v>238</v>
      </c>
      <c r="D260" s="216">
        <v>43903</v>
      </c>
      <c r="E260" s="217">
        <v>12.55</v>
      </c>
      <c r="F260" s="218">
        <v>12.55</v>
      </c>
      <c r="G260" s="192">
        <v>0</v>
      </c>
      <c r="H260" s="357"/>
    </row>
    <row r="261" spans="1:8" x14ac:dyDescent="0.25">
      <c r="A261" s="214">
        <v>500979197</v>
      </c>
      <c r="B261" s="215" t="s">
        <v>234</v>
      </c>
      <c r="C261" s="215" t="s">
        <v>240</v>
      </c>
      <c r="D261" s="216">
        <v>43900</v>
      </c>
      <c r="E261" s="217">
        <v>69.53</v>
      </c>
      <c r="F261" s="218">
        <v>69.53</v>
      </c>
      <c r="G261" s="192">
        <v>0</v>
      </c>
      <c r="H261" s="357"/>
    </row>
    <row r="262" spans="1:8" x14ac:dyDescent="0.25">
      <c r="A262" s="214">
        <v>500979197</v>
      </c>
      <c r="B262" s="215" t="s">
        <v>269</v>
      </c>
      <c r="C262" s="215" t="s">
        <v>270</v>
      </c>
      <c r="D262" s="216">
        <v>43942</v>
      </c>
      <c r="E262" s="217">
        <v>16.11</v>
      </c>
      <c r="F262" s="218">
        <v>16.11</v>
      </c>
      <c r="G262" s="192">
        <v>0</v>
      </c>
      <c r="H262" s="357"/>
    </row>
    <row r="263" spans="1:8" x14ac:dyDescent="0.25">
      <c r="A263" s="214">
        <v>501526870</v>
      </c>
      <c r="B263" s="215" t="s">
        <v>274</v>
      </c>
      <c r="C263" s="215" t="s">
        <v>275</v>
      </c>
      <c r="D263" s="216">
        <v>43938</v>
      </c>
      <c r="E263" s="217">
        <v>15.7</v>
      </c>
      <c r="F263" s="218">
        <v>15.7</v>
      </c>
      <c r="G263" s="192">
        <v>0</v>
      </c>
      <c r="H263" s="357"/>
    </row>
    <row r="264" spans="1:8" x14ac:dyDescent="0.25">
      <c r="A264" s="214">
        <v>500979197</v>
      </c>
      <c r="B264" s="57" t="s">
        <v>271</v>
      </c>
      <c r="C264" s="215" t="s">
        <v>272</v>
      </c>
      <c r="D264" s="216">
        <v>43943</v>
      </c>
      <c r="E264" s="217">
        <v>20.61</v>
      </c>
      <c r="F264" s="218">
        <v>20.61</v>
      </c>
      <c r="G264" s="192">
        <v>0</v>
      </c>
      <c r="H264" s="357"/>
    </row>
    <row r="265" spans="1:8" x14ac:dyDescent="0.25">
      <c r="A265" s="214">
        <v>500979197</v>
      </c>
      <c r="B265" s="215" t="s">
        <v>234</v>
      </c>
      <c r="C265" s="215" t="s">
        <v>273</v>
      </c>
      <c r="D265" s="216">
        <v>43943</v>
      </c>
      <c r="E265" s="217">
        <v>26.01</v>
      </c>
      <c r="F265" s="218">
        <v>26.01</v>
      </c>
      <c r="G265" s="192">
        <v>0</v>
      </c>
      <c r="H265" s="357"/>
    </row>
    <row r="266" spans="1:8" x14ac:dyDescent="0.25">
      <c r="A266" s="214">
        <v>515822426</v>
      </c>
      <c r="B266" s="215" t="s">
        <v>279</v>
      </c>
      <c r="C266" s="215" t="s">
        <v>283</v>
      </c>
      <c r="D266" s="216">
        <v>43962</v>
      </c>
      <c r="E266" s="217">
        <v>246</v>
      </c>
      <c r="F266" s="218">
        <v>246</v>
      </c>
      <c r="G266" s="192">
        <v>0</v>
      </c>
      <c r="H266" s="357"/>
    </row>
    <row r="267" spans="1:8" x14ac:dyDescent="0.25">
      <c r="A267" s="214">
        <v>504723456</v>
      </c>
      <c r="B267" s="215" t="s">
        <v>236</v>
      </c>
      <c r="C267" s="215" t="s">
        <v>292</v>
      </c>
      <c r="D267" s="247">
        <v>44047</v>
      </c>
      <c r="E267" s="217">
        <v>31.37</v>
      </c>
      <c r="F267" s="218">
        <v>31.37</v>
      </c>
      <c r="G267" s="192">
        <v>0</v>
      </c>
      <c r="H267" s="357"/>
    </row>
    <row r="268" spans="1:8" x14ac:dyDescent="0.25">
      <c r="A268" s="214">
        <v>500979197</v>
      </c>
      <c r="B268" s="215" t="s">
        <v>234</v>
      </c>
      <c r="C268" s="215" t="s">
        <v>304</v>
      </c>
      <c r="D268" s="216">
        <v>44096</v>
      </c>
      <c r="E268" s="217">
        <v>60.86</v>
      </c>
      <c r="F268" s="218">
        <v>60.86</v>
      </c>
      <c r="G268" s="192">
        <v>0</v>
      </c>
      <c r="H268" s="357"/>
    </row>
    <row r="269" spans="1:8" x14ac:dyDescent="0.25">
      <c r="A269" s="214">
        <v>504723456</v>
      </c>
      <c r="B269" s="215" t="s">
        <v>236</v>
      </c>
      <c r="C269" s="215" t="s">
        <v>305</v>
      </c>
      <c r="D269" s="216">
        <v>44078</v>
      </c>
      <c r="E269" s="217">
        <v>20.6</v>
      </c>
      <c r="F269" s="218">
        <v>20.6</v>
      </c>
      <c r="G269" s="192">
        <v>0</v>
      </c>
      <c r="H269" s="357"/>
    </row>
    <row r="270" spans="1:8" x14ac:dyDescent="0.25">
      <c r="A270" s="214">
        <v>500979197</v>
      </c>
      <c r="B270" s="215" t="s">
        <v>234</v>
      </c>
      <c r="C270" s="215" t="s">
        <v>306</v>
      </c>
      <c r="D270" s="216">
        <v>44112</v>
      </c>
      <c r="E270" s="217">
        <v>13.52</v>
      </c>
      <c r="F270" s="218">
        <v>13.52</v>
      </c>
      <c r="G270" s="192">
        <v>0</v>
      </c>
      <c r="H270" s="357"/>
    </row>
    <row r="271" spans="1:8" x14ac:dyDescent="0.25">
      <c r="A271" s="214">
        <v>500979197</v>
      </c>
      <c r="B271" s="215" t="s">
        <v>234</v>
      </c>
      <c r="C271" s="215" t="s">
        <v>336</v>
      </c>
      <c r="D271" s="216">
        <v>44159</v>
      </c>
      <c r="E271" s="217">
        <v>50.7</v>
      </c>
      <c r="F271" s="218">
        <v>50.7</v>
      </c>
      <c r="G271" s="192">
        <v>0</v>
      </c>
      <c r="H271" s="357"/>
    </row>
    <row r="272" spans="1:8" x14ac:dyDescent="0.25">
      <c r="A272" s="214">
        <v>500077568</v>
      </c>
      <c r="B272" s="215" t="s">
        <v>277</v>
      </c>
      <c r="C272" s="215" t="s">
        <v>343</v>
      </c>
      <c r="D272" s="247">
        <v>44117</v>
      </c>
      <c r="E272" s="217">
        <v>0.53</v>
      </c>
      <c r="F272" s="218">
        <v>0.53</v>
      </c>
      <c r="G272" s="192">
        <v>0</v>
      </c>
      <c r="H272" s="357"/>
    </row>
    <row r="273" spans="1:8" x14ac:dyDescent="0.25">
      <c r="A273" s="214">
        <v>500979197</v>
      </c>
      <c r="B273" s="215" t="s">
        <v>214</v>
      </c>
      <c r="C273" s="215" t="s">
        <v>345</v>
      </c>
      <c r="D273" s="247">
        <v>44139</v>
      </c>
      <c r="E273" s="217">
        <v>33.799999999999997</v>
      </c>
      <c r="F273" s="218">
        <v>33.799999999999997</v>
      </c>
      <c r="G273" s="192">
        <v>0</v>
      </c>
      <c r="H273" s="357"/>
    </row>
    <row r="274" spans="1:8" x14ac:dyDescent="0.25">
      <c r="A274" s="214">
        <v>500979197</v>
      </c>
      <c r="B274" s="215" t="s">
        <v>214</v>
      </c>
      <c r="C274" s="215" t="s">
        <v>392</v>
      </c>
      <c r="D274" s="235">
        <v>44168</v>
      </c>
      <c r="E274" s="217">
        <v>39.840000000000003</v>
      </c>
      <c r="F274" s="218">
        <v>39.840000000000003</v>
      </c>
      <c r="G274" s="192">
        <v>0</v>
      </c>
      <c r="H274" s="357"/>
    </row>
    <row r="275" spans="1:8" x14ac:dyDescent="0.25">
      <c r="A275" s="214">
        <v>500979197</v>
      </c>
      <c r="B275" s="215" t="s">
        <v>214</v>
      </c>
      <c r="C275" s="215" t="s">
        <v>393</v>
      </c>
      <c r="D275" s="216">
        <v>44168</v>
      </c>
      <c r="E275" s="217">
        <v>53.26</v>
      </c>
      <c r="F275" s="218">
        <v>53.26</v>
      </c>
      <c r="G275" s="192">
        <v>0</v>
      </c>
      <c r="H275" s="357"/>
    </row>
    <row r="276" spans="1:8" x14ac:dyDescent="0.25">
      <c r="A276" s="214">
        <v>505060515</v>
      </c>
      <c r="B276" s="215" t="s">
        <v>236</v>
      </c>
      <c r="C276" s="215" t="s">
        <v>196</v>
      </c>
      <c r="D276" s="216">
        <v>43865</v>
      </c>
      <c r="E276" s="217">
        <v>98.32</v>
      </c>
      <c r="F276" s="218">
        <v>98.32</v>
      </c>
      <c r="G276" s="192">
        <v>0</v>
      </c>
      <c r="H276" s="357"/>
    </row>
    <row r="277" spans="1:8" x14ac:dyDescent="0.25">
      <c r="A277" s="214">
        <v>506427897</v>
      </c>
      <c r="B277" s="215" t="s">
        <v>364</v>
      </c>
      <c r="C277" s="215" t="s">
        <v>365</v>
      </c>
      <c r="D277" s="216">
        <v>44167</v>
      </c>
      <c r="E277" s="217">
        <v>45.05</v>
      </c>
      <c r="F277" s="218">
        <v>45.05</v>
      </c>
      <c r="G277" s="192">
        <v>0</v>
      </c>
      <c r="H277" s="357"/>
    </row>
    <row r="278" spans="1:8" x14ac:dyDescent="0.25">
      <c r="A278" s="214">
        <v>502796251</v>
      </c>
      <c r="B278" s="215" t="s">
        <v>421</v>
      </c>
      <c r="C278" s="215" t="s">
        <v>420</v>
      </c>
      <c r="D278" s="216">
        <v>44169</v>
      </c>
      <c r="E278" s="217">
        <v>9.24</v>
      </c>
      <c r="F278" s="218">
        <v>9.24</v>
      </c>
      <c r="G278" s="192">
        <v>0</v>
      </c>
      <c r="H278" s="357"/>
    </row>
    <row r="279" spans="1:8" x14ac:dyDescent="0.25">
      <c r="A279" s="214">
        <v>501810285</v>
      </c>
      <c r="B279" s="215" t="s">
        <v>422</v>
      </c>
      <c r="C279" s="215" t="s">
        <v>419</v>
      </c>
      <c r="D279" s="216">
        <v>44159</v>
      </c>
      <c r="E279" s="217">
        <v>8.4499999999999993</v>
      </c>
      <c r="F279" s="218">
        <v>8.4499999999999993</v>
      </c>
      <c r="G279" s="192">
        <v>0</v>
      </c>
      <c r="H279" s="357"/>
    </row>
    <row r="280" spans="1:8" x14ac:dyDescent="0.25">
      <c r="A280" s="214"/>
      <c r="B280" s="233"/>
      <c r="C280" s="233"/>
      <c r="D280" s="216"/>
      <c r="E280" s="217"/>
      <c r="F280" s="218"/>
      <c r="G280" s="192">
        <v>0</v>
      </c>
      <c r="H280" s="357"/>
    </row>
    <row r="281" spans="1:8" x14ac:dyDescent="0.25">
      <c r="A281" s="214"/>
      <c r="B281" s="233"/>
      <c r="C281" s="233"/>
      <c r="D281" s="216"/>
      <c r="E281" s="217"/>
      <c r="F281" s="218"/>
      <c r="G281" s="192">
        <v>0</v>
      </c>
      <c r="H281" s="357"/>
    </row>
    <row r="282" spans="1:8" x14ac:dyDescent="0.25">
      <c r="A282" s="214"/>
      <c r="B282" s="233"/>
      <c r="C282" s="233"/>
      <c r="D282" s="216"/>
      <c r="E282" s="217"/>
      <c r="F282" s="218"/>
      <c r="G282" s="192">
        <v>0</v>
      </c>
      <c r="H282" s="357"/>
    </row>
    <row r="283" spans="1:8" x14ac:dyDescent="0.25">
      <c r="A283" s="214"/>
      <c r="B283" s="233"/>
      <c r="C283" s="233"/>
      <c r="D283" s="216"/>
      <c r="E283" s="217"/>
      <c r="F283" s="218"/>
      <c r="G283" s="192">
        <v>0</v>
      </c>
      <c r="H283" s="357"/>
    </row>
    <row r="284" spans="1:8" x14ac:dyDescent="0.25">
      <c r="A284" s="214"/>
      <c r="B284" s="233"/>
      <c r="C284" s="233"/>
      <c r="D284" s="216"/>
      <c r="E284" s="217"/>
      <c r="F284" s="218"/>
      <c r="G284" s="192">
        <v>0</v>
      </c>
      <c r="H284" s="357"/>
    </row>
    <row r="285" spans="1:8" x14ac:dyDescent="0.25">
      <c r="A285" s="214"/>
      <c r="B285" s="233"/>
      <c r="C285" s="233"/>
      <c r="D285" s="216"/>
      <c r="E285" s="217"/>
      <c r="F285" s="218"/>
      <c r="G285" s="192">
        <v>0</v>
      </c>
      <c r="H285" s="357"/>
    </row>
    <row r="286" spans="1:8" x14ac:dyDescent="0.25">
      <c r="A286" s="214"/>
      <c r="B286" s="215"/>
      <c r="C286" s="215"/>
      <c r="D286" s="216"/>
      <c r="E286" s="217"/>
      <c r="F286" s="218"/>
      <c r="G286" s="192">
        <v>0</v>
      </c>
      <c r="H286" s="357"/>
    </row>
    <row r="287" spans="1:8" x14ac:dyDescent="0.25">
      <c r="A287" s="214"/>
      <c r="B287" s="215"/>
      <c r="C287" s="215"/>
      <c r="D287" s="216"/>
      <c r="E287" s="217"/>
      <c r="F287" s="218"/>
      <c r="G287" s="192"/>
      <c r="H287" s="357"/>
    </row>
    <row r="288" spans="1:8" x14ac:dyDescent="0.25">
      <c r="A288" s="214"/>
      <c r="B288" s="215"/>
      <c r="C288" s="215"/>
      <c r="D288" s="216"/>
      <c r="E288" s="217"/>
      <c r="F288" s="218"/>
      <c r="G288" s="192"/>
      <c r="H288" s="357"/>
    </row>
    <row r="289" spans="1:8" x14ac:dyDescent="0.25">
      <c r="A289" s="214"/>
      <c r="B289" s="215"/>
      <c r="C289" s="215"/>
      <c r="D289" s="216"/>
      <c r="E289" s="217"/>
      <c r="F289" s="218"/>
      <c r="G289" s="192"/>
      <c r="H289" s="357"/>
    </row>
    <row r="290" spans="1:8" x14ac:dyDescent="0.25">
      <c r="A290" s="214"/>
      <c r="B290" s="215"/>
      <c r="C290" s="215"/>
      <c r="D290" s="216"/>
      <c r="E290" s="217"/>
      <c r="F290" s="218"/>
      <c r="G290" s="192"/>
      <c r="H290" s="357"/>
    </row>
    <row r="291" spans="1:8" x14ac:dyDescent="0.25">
      <c r="A291" s="214"/>
      <c r="B291" s="215"/>
      <c r="C291" s="215"/>
      <c r="D291" s="216"/>
      <c r="E291" s="217"/>
      <c r="F291" s="218"/>
      <c r="G291" s="192"/>
      <c r="H291" s="357"/>
    </row>
    <row r="292" spans="1:8" x14ac:dyDescent="0.25">
      <c r="A292" s="214"/>
      <c r="B292" s="215"/>
      <c r="C292" s="215"/>
      <c r="D292" s="216"/>
      <c r="E292" s="217"/>
      <c r="F292" s="218"/>
      <c r="G292" s="192"/>
      <c r="H292" s="357"/>
    </row>
    <row r="293" spans="1:8" x14ac:dyDescent="0.25">
      <c r="A293" s="214"/>
      <c r="B293" s="215"/>
      <c r="C293" s="215"/>
      <c r="D293" s="216"/>
      <c r="E293" s="217"/>
      <c r="F293" s="218"/>
      <c r="G293" s="192"/>
      <c r="H293" s="357"/>
    </row>
    <row r="294" spans="1:8" x14ac:dyDescent="0.25">
      <c r="A294" s="214"/>
      <c r="B294" s="215"/>
      <c r="C294" s="215"/>
      <c r="D294" s="216"/>
      <c r="E294" s="217"/>
      <c r="F294" s="218"/>
      <c r="G294" s="192"/>
      <c r="H294" s="357"/>
    </row>
    <row r="295" spans="1:8" x14ac:dyDescent="0.25">
      <c r="A295" s="214"/>
      <c r="B295" s="215"/>
      <c r="C295" s="215"/>
      <c r="D295" s="216"/>
      <c r="E295" s="217"/>
      <c r="F295" s="218"/>
      <c r="G295" s="192"/>
      <c r="H295" s="357"/>
    </row>
    <row r="296" spans="1:8" x14ac:dyDescent="0.25">
      <c r="A296" s="214"/>
      <c r="B296" s="215"/>
      <c r="C296" s="215"/>
      <c r="D296" s="216"/>
      <c r="E296" s="217"/>
      <c r="F296" s="218"/>
      <c r="G296" s="192"/>
      <c r="H296" s="357"/>
    </row>
    <row r="297" spans="1:8" x14ac:dyDescent="0.25">
      <c r="A297" s="214"/>
      <c r="B297" s="215"/>
      <c r="C297" s="215"/>
      <c r="D297" s="216"/>
      <c r="E297" s="217"/>
      <c r="F297" s="218"/>
      <c r="G297" s="192"/>
      <c r="H297" s="357"/>
    </row>
    <row r="298" spans="1:8" x14ac:dyDescent="0.25">
      <c r="A298" s="9"/>
      <c r="B298" s="5"/>
      <c r="C298" s="5"/>
      <c r="D298" s="37"/>
      <c r="E298" s="48"/>
      <c r="F298" s="51"/>
      <c r="G298" s="193"/>
      <c r="H298" s="357"/>
    </row>
    <row r="299" spans="1:8" x14ac:dyDescent="0.25">
      <c r="A299" s="9"/>
      <c r="B299" s="5"/>
      <c r="C299" s="5"/>
      <c r="D299" s="37"/>
      <c r="E299" s="48"/>
      <c r="F299" s="51"/>
      <c r="G299" s="193"/>
      <c r="H299" s="357"/>
    </row>
    <row r="300" spans="1:8" x14ac:dyDescent="0.25">
      <c r="A300" s="9"/>
      <c r="B300" s="5"/>
      <c r="C300" s="5"/>
      <c r="D300" s="37"/>
      <c r="E300" s="48"/>
      <c r="F300" s="51"/>
      <c r="G300" s="193"/>
      <c r="H300" s="357"/>
    </row>
    <row r="301" spans="1:8" x14ac:dyDescent="0.25">
      <c r="A301" s="9"/>
      <c r="B301" s="5"/>
      <c r="C301" s="5"/>
      <c r="D301" s="37"/>
      <c r="E301" s="48"/>
      <c r="F301" s="51"/>
      <c r="G301" s="193"/>
      <c r="H301" s="357"/>
    </row>
    <row r="302" spans="1:8" x14ac:dyDescent="0.25">
      <c r="A302" s="9"/>
      <c r="B302" s="5"/>
      <c r="C302" s="5"/>
      <c r="D302" s="37"/>
      <c r="E302" s="48"/>
      <c r="F302" s="51"/>
      <c r="G302" s="193"/>
      <c r="H302" s="357"/>
    </row>
    <row r="303" spans="1:8" x14ac:dyDescent="0.25">
      <c r="A303" s="9"/>
      <c r="B303" s="5"/>
      <c r="C303" s="5"/>
      <c r="D303" s="37"/>
      <c r="E303" s="48"/>
      <c r="F303" s="51"/>
      <c r="G303" s="193"/>
      <c r="H303" s="357"/>
    </row>
    <row r="304" spans="1:8" x14ac:dyDescent="0.25">
      <c r="A304" s="9"/>
      <c r="B304" s="5"/>
      <c r="C304" s="5"/>
      <c r="D304" s="37"/>
      <c r="E304" s="48"/>
      <c r="F304" s="51"/>
      <c r="G304" s="193"/>
      <c r="H304" s="357"/>
    </row>
    <row r="305" spans="1:8" x14ac:dyDescent="0.25">
      <c r="A305" s="9"/>
      <c r="B305" s="5"/>
      <c r="C305" s="5"/>
      <c r="D305" s="37"/>
      <c r="E305" s="48"/>
      <c r="F305" s="51"/>
      <c r="G305" s="193"/>
      <c r="H305" s="357"/>
    </row>
    <row r="306" spans="1:8" x14ac:dyDescent="0.25">
      <c r="A306" s="9"/>
      <c r="B306" s="5"/>
      <c r="C306" s="5"/>
      <c r="D306" s="37"/>
      <c r="E306" s="48"/>
      <c r="F306" s="51"/>
      <c r="G306" s="193"/>
      <c r="H306" s="357"/>
    </row>
    <row r="307" spans="1:8" x14ac:dyDescent="0.25">
      <c r="A307" s="9"/>
      <c r="B307" s="5"/>
      <c r="C307" s="5"/>
      <c r="D307" s="37"/>
      <c r="E307" s="48"/>
      <c r="F307" s="51"/>
      <c r="G307" s="193"/>
      <c r="H307" s="357"/>
    </row>
    <row r="308" spans="1:8" x14ac:dyDescent="0.25">
      <c r="A308" s="9"/>
      <c r="B308" s="5"/>
      <c r="C308" s="5"/>
      <c r="D308" s="37"/>
      <c r="E308" s="48"/>
      <c r="F308" s="51"/>
      <c r="G308" s="193"/>
      <c r="H308" s="357"/>
    </row>
    <row r="309" spans="1:8" x14ac:dyDescent="0.25">
      <c r="A309" s="9"/>
      <c r="B309" s="5"/>
      <c r="C309" s="5"/>
      <c r="D309" s="37"/>
      <c r="E309" s="48"/>
      <c r="F309" s="51"/>
      <c r="G309" s="193"/>
      <c r="H309" s="357"/>
    </row>
    <row r="310" spans="1:8" x14ac:dyDescent="0.25">
      <c r="A310" s="9"/>
      <c r="B310" s="5"/>
      <c r="C310" s="5"/>
      <c r="D310" s="37"/>
      <c r="E310" s="48"/>
      <c r="F310" s="51"/>
      <c r="G310" s="193"/>
      <c r="H310" s="357"/>
    </row>
    <row r="311" spans="1:8" x14ac:dyDescent="0.25">
      <c r="A311" s="9"/>
      <c r="B311" s="5"/>
      <c r="C311" s="5"/>
      <c r="D311" s="37"/>
      <c r="E311" s="48"/>
      <c r="F311" s="51"/>
      <c r="G311" s="193"/>
      <c r="H311" s="357"/>
    </row>
    <row r="312" spans="1:8" x14ac:dyDescent="0.25">
      <c r="A312" s="9"/>
      <c r="B312" s="5"/>
      <c r="C312" s="5"/>
      <c r="D312" s="37"/>
      <c r="E312" s="48"/>
      <c r="F312" s="51"/>
      <c r="G312" s="193"/>
      <c r="H312" s="357"/>
    </row>
    <row r="313" spans="1:8" x14ac:dyDescent="0.25">
      <c r="A313" s="9"/>
      <c r="B313" s="5"/>
      <c r="C313" s="5"/>
      <c r="D313" s="37"/>
      <c r="E313" s="48"/>
      <c r="F313" s="51"/>
      <c r="G313" s="193"/>
      <c r="H313" s="357"/>
    </row>
    <row r="314" spans="1:8" x14ac:dyDescent="0.25">
      <c r="A314" s="9"/>
      <c r="B314" s="5"/>
      <c r="C314" s="5"/>
      <c r="D314" s="37"/>
      <c r="E314" s="48"/>
      <c r="F314" s="51"/>
      <c r="G314" s="193"/>
      <c r="H314" s="357"/>
    </row>
    <row r="315" spans="1:8" x14ac:dyDescent="0.25">
      <c r="A315" s="9"/>
      <c r="B315" s="5"/>
      <c r="C315" s="5"/>
      <c r="D315" s="37"/>
      <c r="E315" s="48"/>
      <c r="F315" s="51"/>
      <c r="G315" s="193"/>
      <c r="H315" s="357"/>
    </row>
    <row r="316" spans="1:8" x14ac:dyDescent="0.25">
      <c r="A316" s="9"/>
      <c r="B316" s="5"/>
      <c r="C316" s="5"/>
      <c r="D316" s="37"/>
      <c r="E316" s="48"/>
      <c r="F316" s="51"/>
      <c r="G316" s="193"/>
      <c r="H316" s="357"/>
    </row>
    <row r="317" spans="1:8" x14ac:dyDescent="0.25">
      <c r="A317" s="9"/>
      <c r="B317" s="5"/>
      <c r="C317" s="5"/>
      <c r="D317" s="37"/>
      <c r="E317" s="48"/>
      <c r="F317" s="51"/>
      <c r="G317" s="193"/>
      <c r="H317" s="357"/>
    </row>
    <row r="318" spans="1:8" x14ac:dyDescent="0.25">
      <c r="A318" s="9"/>
      <c r="B318" s="5"/>
      <c r="C318" s="5"/>
      <c r="D318" s="37"/>
      <c r="E318" s="48"/>
      <c r="F318" s="51"/>
      <c r="G318" s="193"/>
      <c r="H318" s="357"/>
    </row>
    <row r="319" spans="1:8" x14ac:dyDescent="0.25">
      <c r="A319" s="9"/>
      <c r="B319" s="5"/>
      <c r="C319" s="5"/>
      <c r="D319" s="37"/>
      <c r="E319" s="48"/>
      <c r="F319" s="51"/>
      <c r="G319" s="193"/>
      <c r="H319" s="357"/>
    </row>
    <row r="320" spans="1:8" x14ac:dyDescent="0.25">
      <c r="A320" s="9"/>
      <c r="B320" s="5"/>
      <c r="C320" s="5"/>
      <c r="D320" s="37"/>
      <c r="E320" s="48"/>
      <c r="F320" s="51"/>
      <c r="G320" s="193"/>
      <c r="H320" s="357"/>
    </row>
    <row r="321" spans="1:8" x14ac:dyDescent="0.25">
      <c r="A321" s="9"/>
      <c r="B321" s="5"/>
      <c r="C321" s="5"/>
      <c r="D321" s="37"/>
      <c r="E321" s="48"/>
      <c r="F321" s="51"/>
      <c r="G321" s="193"/>
      <c r="H321" s="357"/>
    </row>
    <row r="322" spans="1:8" x14ac:dyDescent="0.25">
      <c r="A322" s="9"/>
      <c r="B322" s="5"/>
      <c r="C322" s="5"/>
      <c r="D322" s="5"/>
      <c r="E322" s="48"/>
      <c r="F322" s="51"/>
      <c r="G322" s="193"/>
      <c r="H322" s="357"/>
    </row>
    <row r="323" spans="1:8" x14ac:dyDescent="0.25">
      <c r="A323" s="9"/>
      <c r="B323" s="5"/>
      <c r="C323" s="5"/>
      <c r="D323" s="5"/>
      <c r="E323" s="48"/>
      <c r="F323" s="51"/>
      <c r="G323" s="193"/>
      <c r="H323" s="357"/>
    </row>
    <row r="324" spans="1:8" x14ac:dyDescent="0.25">
      <c r="A324" s="9"/>
      <c r="B324" s="5"/>
      <c r="C324" s="5"/>
      <c r="D324" s="5"/>
      <c r="E324" s="48"/>
      <c r="F324" s="51"/>
      <c r="G324" s="193"/>
      <c r="H324" s="357"/>
    </row>
    <row r="325" spans="1:8" x14ac:dyDescent="0.25">
      <c r="A325" s="9"/>
      <c r="B325" s="5"/>
      <c r="C325" s="5"/>
      <c r="D325" s="5"/>
      <c r="E325" s="48"/>
      <c r="F325" s="51"/>
      <c r="G325" s="193"/>
      <c r="H325" s="357"/>
    </row>
    <row r="326" spans="1:8" x14ac:dyDescent="0.25">
      <c r="A326" s="9"/>
      <c r="B326" s="5"/>
      <c r="C326" s="5"/>
      <c r="D326" s="5"/>
      <c r="E326" s="48"/>
      <c r="F326" s="51"/>
      <c r="G326" s="193"/>
      <c r="H326" s="357"/>
    </row>
    <row r="327" spans="1:8" x14ac:dyDescent="0.25">
      <c r="A327" s="9"/>
      <c r="B327" s="5"/>
      <c r="C327" s="5"/>
      <c r="D327" s="5"/>
      <c r="E327" s="48"/>
      <c r="F327" s="51"/>
      <c r="G327" s="193"/>
      <c r="H327" s="357"/>
    </row>
    <row r="328" spans="1:8" x14ac:dyDescent="0.25">
      <c r="A328" s="9"/>
      <c r="B328" s="5"/>
      <c r="C328" s="5"/>
      <c r="D328" s="5"/>
      <c r="E328" s="48"/>
      <c r="F328" s="51"/>
      <c r="G328" s="193"/>
      <c r="H328" s="357"/>
    </row>
    <row r="329" spans="1:8" x14ac:dyDescent="0.25">
      <c r="A329" s="9"/>
      <c r="B329" s="5"/>
      <c r="C329" s="5"/>
      <c r="D329" s="5"/>
      <c r="E329" s="48"/>
      <c r="F329" s="51"/>
      <c r="G329" s="193"/>
      <c r="H329" s="357"/>
    </row>
    <row r="330" spans="1:8" x14ac:dyDescent="0.25">
      <c r="A330" s="9"/>
      <c r="B330" s="5"/>
      <c r="C330" s="5"/>
      <c r="D330" s="5"/>
      <c r="E330" s="48"/>
      <c r="F330" s="51"/>
      <c r="G330" s="193"/>
      <c r="H330" s="357"/>
    </row>
    <row r="331" spans="1:8" x14ac:dyDescent="0.25">
      <c r="A331" s="9"/>
      <c r="B331" s="5"/>
      <c r="C331" s="5"/>
      <c r="D331" s="5"/>
      <c r="E331" s="64"/>
      <c r="F331" s="51"/>
      <c r="G331" s="193"/>
      <c r="H331" s="357"/>
    </row>
    <row r="332" spans="1:8" ht="13.8" thickBot="1" x14ac:dyDescent="0.3">
      <c r="A332" s="10"/>
      <c r="B332" s="6"/>
      <c r="C332" s="6"/>
      <c r="D332" s="65"/>
      <c r="E332" s="66"/>
      <c r="F332" s="52"/>
      <c r="G332" s="194"/>
      <c r="H332" s="358"/>
    </row>
    <row r="333" spans="1:8" ht="13.8" thickBot="1" x14ac:dyDescent="0.3">
      <c r="A333" s="359" t="s">
        <v>71</v>
      </c>
      <c r="B333" s="360"/>
      <c r="C333" s="360"/>
      <c r="D333" s="360"/>
      <c r="E333" s="361"/>
      <c r="F333" s="213">
        <f>SUM(F257:F332)</f>
        <v>1062.04</v>
      </c>
      <c r="G333" s="191">
        <f>SUM(G257:G332)</f>
        <v>0</v>
      </c>
      <c r="H333" s="195">
        <f>SUM(F333:G333)</f>
        <v>1062.04</v>
      </c>
    </row>
    <row r="335" spans="1:8" ht="13.8" thickBot="1" x14ac:dyDescent="0.3"/>
    <row r="336" spans="1:8" ht="31.5" customHeight="1" thickBot="1" x14ac:dyDescent="0.3">
      <c r="A336" s="88" t="s">
        <v>144</v>
      </c>
      <c r="B336" s="90">
        <v>102272</v>
      </c>
      <c r="C336" s="91"/>
      <c r="D336" s="188"/>
      <c r="E336" s="211" t="s">
        <v>47</v>
      </c>
      <c r="F336" s="212" t="s">
        <v>48</v>
      </c>
      <c r="G336" s="212" t="s">
        <v>49</v>
      </c>
      <c r="H336" s="212" t="s">
        <v>50</v>
      </c>
    </row>
    <row r="337" spans="1:8" ht="40.200000000000003" thickBot="1" x14ac:dyDescent="0.3">
      <c r="A337" s="38" t="s">
        <v>24</v>
      </c>
      <c r="B337" s="89" t="s">
        <v>26</v>
      </c>
      <c r="C337" s="89" t="s">
        <v>13</v>
      </c>
      <c r="D337" s="89" t="s">
        <v>14</v>
      </c>
      <c r="E337" s="38" t="s">
        <v>25</v>
      </c>
      <c r="F337" s="46" t="s">
        <v>44</v>
      </c>
      <c r="G337" s="46" t="s">
        <v>45</v>
      </c>
      <c r="H337" s="53" t="s">
        <v>145</v>
      </c>
    </row>
    <row r="338" spans="1:8" x14ac:dyDescent="0.25">
      <c r="A338" s="8">
        <v>503789372</v>
      </c>
      <c r="B338" s="4" t="s">
        <v>232</v>
      </c>
      <c r="C338" s="4" t="s">
        <v>194</v>
      </c>
      <c r="D338" s="36">
        <v>43867</v>
      </c>
      <c r="E338" s="47">
        <v>20.98</v>
      </c>
      <c r="F338" s="50">
        <v>20.98</v>
      </c>
      <c r="G338" s="192">
        <v>0</v>
      </c>
      <c r="H338" s="356"/>
    </row>
    <row r="339" spans="1:8" x14ac:dyDescent="0.25">
      <c r="A339" s="9"/>
      <c r="B339" s="5"/>
      <c r="C339" s="5"/>
      <c r="D339" s="37"/>
      <c r="E339" s="48"/>
      <c r="F339" s="51"/>
      <c r="G339" s="193">
        <v>0</v>
      </c>
      <c r="H339" s="357"/>
    </row>
    <row r="340" spans="1:8" x14ac:dyDescent="0.25">
      <c r="A340" s="9"/>
      <c r="B340" s="5"/>
      <c r="C340" s="5"/>
      <c r="D340" s="37"/>
      <c r="E340" s="48"/>
      <c r="F340" s="51"/>
      <c r="G340" s="193">
        <v>0</v>
      </c>
      <c r="H340" s="357"/>
    </row>
    <row r="341" spans="1:8" x14ac:dyDescent="0.25">
      <c r="A341" s="9">
        <v>502588764</v>
      </c>
      <c r="B341" s="5" t="s">
        <v>328</v>
      </c>
      <c r="C341" s="5" t="s">
        <v>329</v>
      </c>
      <c r="D341" s="37">
        <v>44150</v>
      </c>
      <c r="E341" s="48">
        <v>51.35</v>
      </c>
      <c r="F341" s="242">
        <v>51.35</v>
      </c>
      <c r="G341" s="193">
        <v>0</v>
      </c>
      <c r="H341" s="357"/>
    </row>
    <row r="342" spans="1:8" x14ac:dyDescent="0.25">
      <c r="A342" s="9">
        <v>510453104</v>
      </c>
      <c r="B342" s="5" t="s">
        <v>330</v>
      </c>
      <c r="C342" s="5" t="s">
        <v>331</v>
      </c>
      <c r="D342" s="37">
        <v>44012</v>
      </c>
      <c r="E342" s="48">
        <v>8.0500000000000007</v>
      </c>
      <c r="F342" s="51">
        <v>8.0500000000000007</v>
      </c>
      <c r="G342" s="193">
        <v>0</v>
      </c>
      <c r="H342" s="357"/>
    </row>
    <row r="343" spans="1:8" x14ac:dyDescent="0.25">
      <c r="A343" s="9">
        <v>503340855</v>
      </c>
      <c r="B343" s="5" t="s">
        <v>333</v>
      </c>
      <c r="C343" s="5" t="s">
        <v>332</v>
      </c>
      <c r="D343" s="37">
        <v>44149</v>
      </c>
      <c r="E343" s="48">
        <v>16.989999999999998</v>
      </c>
      <c r="F343" s="51">
        <v>16.989999999999998</v>
      </c>
      <c r="G343" s="193">
        <v>0</v>
      </c>
      <c r="H343" s="357"/>
    </row>
    <row r="344" spans="1:8" x14ac:dyDescent="0.25">
      <c r="A344" s="9">
        <v>503340855</v>
      </c>
      <c r="B344" s="5" t="s">
        <v>289</v>
      </c>
      <c r="C344" s="5" t="s">
        <v>334</v>
      </c>
      <c r="D344" s="37">
        <v>43987</v>
      </c>
      <c r="E344" s="48">
        <v>2.0699999999999998</v>
      </c>
      <c r="F344" s="51">
        <v>2.0699999999999998</v>
      </c>
      <c r="G344" s="193">
        <v>0</v>
      </c>
      <c r="H344" s="357"/>
    </row>
    <row r="345" spans="1:8" x14ac:dyDescent="0.25">
      <c r="A345" s="9">
        <v>503340855</v>
      </c>
      <c r="B345" s="5" t="s">
        <v>289</v>
      </c>
      <c r="C345" s="5" t="s">
        <v>335</v>
      </c>
      <c r="D345" s="37">
        <v>44105</v>
      </c>
      <c r="E345" s="48">
        <v>5.78</v>
      </c>
      <c r="F345" s="51">
        <v>5.78</v>
      </c>
      <c r="G345" s="193">
        <v>0</v>
      </c>
      <c r="H345" s="357"/>
    </row>
    <row r="346" spans="1:8" x14ac:dyDescent="0.25">
      <c r="A346" s="9">
        <v>501810285</v>
      </c>
      <c r="B346" s="5" t="s">
        <v>180</v>
      </c>
      <c r="C346" s="5" t="s">
        <v>337</v>
      </c>
      <c r="D346" s="37">
        <v>44105</v>
      </c>
      <c r="E346" s="48">
        <v>41.11</v>
      </c>
      <c r="F346" s="51">
        <v>41.11</v>
      </c>
      <c r="G346" s="193">
        <v>0</v>
      </c>
      <c r="H346" s="357"/>
    </row>
    <row r="347" spans="1:8" x14ac:dyDescent="0.25">
      <c r="A347" s="9">
        <v>221618937</v>
      </c>
      <c r="B347" s="5" t="s">
        <v>346</v>
      </c>
      <c r="C347" s="5" t="s">
        <v>347</v>
      </c>
      <c r="D347" s="37"/>
      <c r="E347" s="48">
        <v>10.5</v>
      </c>
      <c r="F347" s="51">
        <v>10.5</v>
      </c>
      <c r="G347" s="193">
        <v>0</v>
      </c>
      <c r="H347" s="357"/>
    </row>
    <row r="348" spans="1:8" ht="13.8" thickBot="1" x14ac:dyDescent="0.3">
      <c r="A348" s="9">
        <v>221618937</v>
      </c>
      <c r="B348" s="5" t="s">
        <v>346</v>
      </c>
      <c r="C348" s="5" t="s">
        <v>348</v>
      </c>
      <c r="D348" s="37">
        <v>44138</v>
      </c>
      <c r="E348" s="48">
        <v>4.5</v>
      </c>
      <c r="F348" s="51">
        <v>4.5</v>
      </c>
      <c r="G348" s="193">
        <v>0</v>
      </c>
      <c r="H348" s="357"/>
    </row>
    <row r="349" spans="1:8" x14ac:dyDescent="0.25">
      <c r="A349" s="8">
        <v>221618937</v>
      </c>
      <c r="B349" s="5" t="s">
        <v>346</v>
      </c>
      <c r="C349" s="5" t="s">
        <v>351</v>
      </c>
      <c r="D349" s="248">
        <v>44145</v>
      </c>
      <c r="E349" s="48">
        <v>6</v>
      </c>
      <c r="F349" s="51">
        <v>6</v>
      </c>
      <c r="G349" s="193">
        <v>0</v>
      </c>
      <c r="H349" s="357"/>
    </row>
    <row r="350" spans="1:8" x14ac:dyDescent="0.25">
      <c r="A350" s="9">
        <v>503412031</v>
      </c>
      <c r="B350" s="5" t="s">
        <v>379</v>
      </c>
      <c r="C350" s="5" t="s">
        <v>380</v>
      </c>
      <c r="D350" s="37">
        <v>44161</v>
      </c>
      <c r="E350" s="48">
        <v>840</v>
      </c>
      <c r="F350" s="51">
        <v>840</v>
      </c>
      <c r="G350" s="193">
        <v>0</v>
      </c>
      <c r="H350" s="357"/>
    </row>
    <row r="351" spans="1:8" x14ac:dyDescent="0.25">
      <c r="A351" s="9">
        <v>515822426</v>
      </c>
      <c r="B351" s="5" t="s">
        <v>279</v>
      </c>
      <c r="C351" s="5" t="s">
        <v>378</v>
      </c>
      <c r="D351" s="37">
        <v>44104</v>
      </c>
      <c r="E351" s="48">
        <v>246</v>
      </c>
      <c r="F351" s="51">
        <v>246</v>
      </c>
      <c r="G351" s="193">
        <v>0</v>
      </c>
      <c r="H351" s="357"/>
    </row>
    <row r="352" spans="1:8" x14ac:dyDescent="0.25">
      <c r="A352" s="9">
        <v>515822426</v>
      </c>
      <c r="B352" s="5" t="s">
        <v>279</v>
      </c>
      <c r="C352" s="5" t="s">
        <v>389</v>
      </c>
      <c r="D352" s="37">
        <v>44147</v>
      </c>
      <c r="E352" s="48">
        <v>246</v>
      </c>
      <c r="F352" s="51">
        <v>246</v>
      </c>
      <c r="G352" s="193">
        <v>0</v>
      </c>
      <c r="H352" s="357"/>
    </row>
    <row r="353" spans="1:8" x14ac:dyDescent="0.25">
      <c r="A353" s="9">
        <v>501810285</v>
      </c>
      <c r="B353" s="5" t="s">
        <v>180</v>
      </c>
      <c r="C353" s="5" t="s">
        <v>395</v>
      </c>
      <c r="D353" s="37">
        <v>44137</v>
      </c>
      <c r="E353" s="48">
        <v>3.8</v>
      </c>
      <c r="F353" s="51">
        <v>3.8</v>
      </c>
      <c r="G353" s="193">
        <v>0</v>
      </c>
      <c r="H353" s="357"/>
    </row>
    <row r="354" spans="1:8" x14ac:dyDescent="0.25">
      <c r="A354" s="9">
        <v>501810285</v>
      </c>
      <c r="B354" s="5" t="s">
        <v>180</v>
      </c>
      <c r="C354" s="5" t="s">
        <v>396</v>
      </c>
      <c r="D354" s="37">
        <v>44137</v>
      </c>
      <c r="E354" s="48">
        <v>1.35</v>
      </c>
      <c r="F354" s="51">
        <v>1.35</v>
      </c>
      <c r="G354" s="193">
        <v>0</v>
      </c>
      <c r="H354" s="357"/>
    </row>
    <row r="355" spans="1:8" x14ac:dyDescent="0.25">
      <c r="A355" s="9">
        <v>222490900</v>
      </c>
      <c r="B355" s="5" t="s">
        <v>399</v>
      </c>
      <c r="C355" s="5" t="s">
        <v>400</v>
      </c>
      <c r="D355" s="37">
        <v>44125</v>
      </c>
      <c r="E355" s="48">
        <v>369</v>
      </c>
      <c r="F355" s="51">
        <v>369</v>
      </c>
      <c r="G355" s="193">
        <v>0</v>
      </c>
      <c r="H355" s="357"/>
    </row>
    <row r="356" spans="1:8" x14ac:dyDescent="0.25">
      <c r="A356" s="9">
        <v>501154647</v>
      </c>
      <c r="B356" s="5" t="s">
        <v>401</v>
      </c>
      <c r="C356" s="5" t="s">
        <v>402</v>
      </c>
      <c r="D356" s="37">
        <v>44168</v>
      </c>
      <c r="E356" s="48">
        <v>242.5</v>
      </c>
      <c r="F356" s="51">
        <v>242.5</v>
      </c>
      <c r="G356" s="193">
        <v>0</v>
      </c>
      <c r="H356" s="357"/>
    </row>
    <row r="357" spans="1:8" x14ac:dyDescent="0.25">
      <c r="A357" s="9"/>
      <c r="B357" s="5"/>
      <c r="C357" s="5"/>
      <c r="D357" s="37"/>
      <c r="E357" s="48"/>
      <c r="F357" s="51"/>
      <c r="G357" s="193"/>
      <c r="H357" s="357"/>
    </row>
    <row r="358" spans="1:8" x14ac:dyDescent="0.25">
      <c r="A358" s="9"/>
      <c r="B358" s="5"/>
      <c r="C358" s="5"/>
      <c r="D358" s="37"/>
      <c r="E358" s="48"/>
      <c r="F358" s="51"/>
      <c r="G358" s="193"/>
      <c r="H358" s="357"/>
    </row>
    <row r="359" spans="1:8" x14ac:dyDescent="0.25">
      <c r="A359" s="9"/>
      <c r="B359" s="5"/>
      <c r="C359" s="5"/>
      <c r="D359" s="37"/>
      <c r="E359" s="48"/>
      <c r="F359" s="51"/>
      <c r="G359" s="193"/>
      <c r="H359" s="357"/>
    </row>
    <row r="360" spans="1:8" x14ac:dyDescent="0.25">
      <c r="A360" s="9"/>
      <c r="B360" s="5"/>
      <c r="C360" s="5"/>
      <c r="D360" s="37"/>
      <c r="E360" s="48"/>
      <c r="F360" s="51"/>
      <c r="G360" s="193"/>
      <c r="H360" s="357"/>
    </row>
    <row r="361" spans="1:8" x14ac:dyDescent="0.25">
      <c r="A361" s="9"/>
      <c r="B361" s="5"/>
      <c r="C361" s="5"/>
      <c r="D361" s="37"/>
      <c r="E361" s="48"/>
      <c r="F361" s="51"/>
      <c r="G361" s="193"/>
      <c r="H361" s="357"/>
    </row>
    <row r="362" spans="1:8" x14ac:dyDescent="0.25">
      <c r="A362" s="9"/>
      <c r="B362" s="5"/>
      <c r="C362" s="5"/>
      <c r="D362" s="37"/>
      <c r="E362" s="48"/>
      <c r="F362" s="51"/>
      <c r="G362" s="193"/>
      <c r="H362" s="357"/>
    </row>
    <row r="363" spans="1:8" x14ac:dyDescent="0.25">
      <c r="A363" s="9"/>
      <c r="B363" s="5"/>
      <c r="C363" s="5"/>
      <c r="D363" s="37"/>
      <c r="E363" s="48"/>
      <c r="F363" s="51"/>
      <c r="G363" s="193"/>
      <c r="H363" s="357"/>
    </row>
    <row r="364" spans="1:8" x14ac:dyDescent="0.25">
      <c r="A364" s="9"/>
      <c r="B364" s="5"/>
      <c r="C364" s="5"/>
      <c r="D364" s="37"/>
      <c r="E364" s="48"/>
      <c r="F364" s="51"/>
      <c r="G364" s="193"/>
      <c r="H364" s="357"/>
    </row>
    <row r="365" spans="1:8" x14ac:dyDescent="0.25">
      <c r="A365" s="9"/>
      <c r="B365" s="5"/>
      <c r="C365" s="5"/>
      <c r="D365" s="37"/>
      <c r="E365" s="48"/>
      <c r="F365" s="51"/>
      <c r="G365" s="193"/>
      <c r="H365" s="357"/>
    </row>
    <row r="366" spans="1:8" x14ac:dyDescent="0.25">
      <c r="A366" s="9"/>
      <c r="B366" s="5"/>
      <c r="C366" s="5"/>
      <c r="D366" s="37"/>
      <c r="E366" s="48"/>
      <c r="F366" s="51"/>
      <c r="G366" s="193"/>
      <c r="H366" s="357"/>
    </row>
    <row r="367" spans="1:8" x14ac:dyDescent="0.25">
      <c r="A367" s="9"/>
      <c r="B367" s="5"/>
      <c r="C367" s="5"/>
      <c r="D367" s="37"/>
      <c r="E367" s="48"/>
      <c r="F367" s="51"/>
      <c r="G367" s="193"/>
      <c r="H367" s="357"/>
    </row>
    <row r="368" spans="1:8" x14ac:dyDescent="0.25">
      <c r="A368" s="9"/>
      <c r="B368" s="5"/>
      <c r="C368" s="5"/>
      <c r="D368" s="37"/>
      <c r="E368" s="48"/>
      <c r="F368" s="51"/>
      <c r="G368" s="193"/>
      <c r="H368" s="357"/>
    </row>
    <row r="369" spans="1:8" x14ac:dyDescent="0.25">
      <c r="A369" s="9"/>
      <c r="B369" s="5"/>
      <c r="C369" s="5"/>
      <c r="D369" s="37"/>
      <c r="E369" s="48"/>
      <c r="F369" s="51"/>
      <c r="G369" s="193"/>
      <c r="H369" s="357"/>
    </row>
    <row r="370" spans="1:8" x14ac:dyDescent="0.25">
      <c r="A370" s="9"/>
      <c r="B370" s="5"/>
      <c r="C370" s="5"/>
      <c r="D370" s="37"/>
      <c r="E370" s="48"/>
      <c r="F370" s="51"/>
      <c r="G370" s="193"/>
      <c r="H370" s="357"/>
    </row>
    <row r="371" spans="1:8" x14ac:dyDescent="0.25">
      <c r="A371" s="9"/>
      <c r="B371" s="5"/>
      <c r="C371" s="5"/>
      <c r="D371" s="37"/>
      <c r="E371" s="48"/>
      <c r="F371" s="51"/>
      <c r="G371" s="193"/>
      <c r="H371" s="357"/>
    </row>
    <row r="372" spans="1:8" x14ac:dyDescent="0.25">
      <c r="A372" s="9"/>
      <c r="B372" s="5"/>
      <c r="C372" s="5"/>
      <c r="D372" s="37"/>
      <c r="E372" s="48"/>
      <c r="F372" s="51"/>
      <c r="G372" s="193"/>
      <c r="H372" s="357"/>
    </row>
    <row r="373" spans="1:8" x14ac:dyDescent="0.25">
      <c r="A373" s="9"/>
      <c r="B373" s="5"/>
      <c r="C373" s="5"/>
      <c r="D373" s="37"/>
      <c r="E373" s="48"/>
      <c r="F373" s="51"/>
      <c r="G373" s="193"/>
      <c r="H373" s="357"/>
    </row>
    <row r="374" spans="1:8" x14ac:dyDescent="0.25">
      <c r="A374" s="9"/>
      <c r="B374" s="5"/>
      <c r="C374" s="5"/>
      <c r="D374" s="37"/>
      <c r="E374" s="48"/>
      <c r="F374" s="51"/>
      <c r="G374" s="193"/>
      <c r="H374" s="357"/>
    </row>
    <row r="375" spans="1:8" x14ac:dyDescent="0.25">
      <c r="A375" s="9"/>
      <c r="B375" s="5"/>
      <c r="C375" s="5"/>
      <c r="D375" s="37"/>
      <c r="E375" s="48"/>
      <c r="F375" s="51"/>
      <c r="G375" s="193"/>
      <c r="H375" s="357"/>
    </row>
    <row r="376" spans="1:8" x14ac:dyDescent="0.25">
      <c r="A376" s="9"/>
      <c r="B376" s="5"/>
      <c r="C376" s="5"/>
      <c r="D376" s="37"/>
      <c r="E376" s="48"/>
      <c r="F376" s="51"/>
      <c r="G376" s="193"/>
      <c r="H376" s="357"/>
    </row>
    <row r="377" spans="1:8" x14ac:dyDescent="0.25">
      <c r="A377" s="9"/>
      <c r="B377" s="5"/>
      <c r="C377" s="5"/>
      <c r="D377" s="37"/>
      <c r="E377" s="48"/>
      <c r="F377" s="51"/>
      <c r="G377" s="193"/>
      <c r="H377" s="357"/>
    </row>
    <row r="378" spans="1:8" x14ac:dyDescent="0.25">
      <c r="A378" s="9"/>
      <c r="B378" s="5"/>
      <c r="C378" s="5"/>
      <c r="D378" s="37"/>
      <c r="E378" s="48"/>
      <c r="F378" s="51"/>
      <c r="G378" s="193"/>
      <c r="H378" s="357"/>
    </row>
    <row r="379" spans="1:8" x14ac:dyDescent="0.25">
      <c r="A379" s="9"/>
      <c r="B379" s="5"/>
      <c r="C379" s="5"/>
      <c r="D379" s="37"/>
      <c r="E379" s="48"/>
      <c r="F379" s="51"/>
      <c r="G379" s="193"/>
      <c r="H379" s="357"/>
    </row>
    <row r="380" spans="1:8" x14ac:dyDescent="0.25">
      <c r="A380" s="9"/>
      <c r="B380" s="5"/>
      <c r="C380" s="5"/>
      <c r="D380" s="37"/>
      <c r="E380" s="48"/>
      <c r="F380" s="51"/>
      <c r="G380" s="193"/>
      <c r="H380" s="357"/>
    </row>
    <row r="381" spans="1:8" x14ac:dyDescent="0.25">
      <c r="A381" s="9"/>
      <c r="B381" s="5"/>
      <c r="C381" s="5"/>
      <c r="D381" s="37"/>
      <c r="E381" s="48"/>
      <c r="F381" s="51"/>
      <c r="G381" s="193"/>
      <c r="H381" s="357"/>
    </row>
    <row r="382" spans="1:8" x14ac:dyDescent="0.25">
      <c r="A382" s="9"/>
      <c r="B382" s="5"/>
      <c r="C382" s="5"/>
      <c r="D382" s="37"/>
      <c r="E382" s="48"/>
      <c r="F382" s="51"/>
      <c r="G382" s="193"/>
      <c r="H382" s="357"/>
    </row>
    <row r="383" spans="1:8" x14ac:dyDescent="0.25">
      <c r="A383" s="9"/>
      <c r="B383" s="5"/>
      <c r="C383" s="5"/>
      <c r="D383" s="37"/>
      <c r="E383" s="48"/>
      <c r="F383" s="51"/>
      <c r="G383" s="193"/>
      <c r="H383" s="357"/>
    </row>
    <row r="384" spans="1:8" x14ac:dyDescent="0.25">
      <c r="A384" s="9"/>
      <c r="B384" s="5"/>
      <c r="C384" s="5"/>
      <c r="D384" s="37"/>
      <c r="E384" s="48"/>
      <c r="F384" s="51"/>
      <c r="G384" s="193"/>
      <c r="H384" s="357"/>
    </row>
    <row r="385" spans="1:8" x14ac:dyDescent="0.25">
      <c r="A385" s="9"/>
      <c r="B385" s="5"/>
      <c r="C385" s="5"/>
      <c r="D385" s="37"/>
      <c r="E385" s="48"/>
      <c r="F385" s="51"/>
      <c r="G385" s="193"/>
      <c r="H385" s="357"/>
    </row>
    <row r="386" spans="1:8" x14ac:dyDescent="0.25">
      <c r="A386" s="9"/>
      <c r="B386" s="5"/>
      <c r="C386" s="5"/>
      <c r="D386" s="37"/>
      <c r="E386" s="48"/>
      <c r="F386" s="51"/>
      <c r="G386" s="193"/>
      <c r="H386" s="357"/>
    </row>
    <row r="387" spans="1:8" x14ac:dyDescent="0.25">
      <c r="A387" s="9"/>
      <c r="B387" s="5"/>
      <c r="C387" s="5"/>
      <c r="D387" s="37"/>
      <c r="E387" s="48"/>
      <c r="F387" s="51"/>
      <c r="G387" s="193"/>
      <c r="H387" s="357"/>
    </row>
    <row r="388" spans="1:8" x14ac:dyDescent="0.25">
      <c r="A388" s="9"/>
      <c r="B388" s="5"/>
      <c r="C388" s="5"/>
      <c r="D388" s="37"/>
      <c r="E388" s="48"/>
      <c r="F388" s="51"/>
      <c r="G388" s="193"/>
      <c r="H388" s="357"/>
    </row>
    <row r="389" spans="1:8" x14ac:dyDescent="0.25">
      <c r="A389" s="9"/>
      <c r="B389" s="5"/>
      <c r="C389" s="5"/>
      <c r="D389" s="37"/>
      <c r="E389" s="48"/>
      <c r="F389" s="51"/>
      <c r="G389" s="193"/>
      <c r="H389" s="357"/>
    </row>
    <row r="390" spans="1:8" x14ac:dyDescent="0.25">
      <c r="A390" s="9"/>
      <c r="B390" s="5"/>
      <c r="C390" s="5"/>
      <c r="D390" s="37"/>
      <c r="E390" s="48"/>
      <c r="F390" s="51"/>
      <c r="G390" s="193"/>
      <c r="H390" s="357"/>
    </row>
    <row r="391" spans="1:8" x14ac:dyDescent="0.25">
      <c r="A391" s="9"/>
      <c r="B391" s="5"/>
      <c r="C391" s="5"/>
      <c r="D391" s="37"/>
      <c r="E391" s="48"/>
      <c r="F391" s="51"/>
      <c r="G391" s="193"/>
      <c r="H391" s="357"/>
    </row>
    <row r="392" spans="1:8" x14ac:dyDescent="0.25">
      <c r="A392" s="9"/>
      <c r="B392" s="5"/>
      <c r="C392" s="5"/>
      <c r="D392" s="37"/>
      <c r="E392" s="48"/>
      <c r="F392" s="51"/>
      <c r="G392" s="193"/>
      <c r="H392" s="357"/>
    </row>
    <row r="393" spans="1:8" x14ac:dyDescent="0.25">
      <c r="A393" s="9"/>
      <c r="B393" s="5"/>
      <c r="C393" s="5"/>
      <c r="D393" s="37"/>
      <c r="E393" s="48"/>
      <c r="F393" s="51"/>
      <c r="G393" s="193"/>
      <c r="H393" s="357"/>
    </row>
    <row r="394" spans="1:8" x14ac:dyDescent="0.25">
      <c r="A394" s="9"/>
      <c r="B394" s="5"/>
      <c r="C394" s="5"/>
      <c r="D394" s="37"/>
      <c r="E394" s="48"/>
      <c r="F394" s="51"/>
      <c r="G394" s="193"/>
      <c r="H394" s="357"/>
    </row>
    <row r="395" spans="1:8" x14ac:dyDescent="0.25">
      <c r="A395" s="9"/>
      <c r="B395" s="5"/>
      <c r="C395" s="5"/>
      <c r="D395" s="37"/>
      <c r="E395" s="48"/>
      <c r="F395" s="51"/>
      <c r="G395" s="193"/>
      <c r="H395" s="357"/>
    </row>
    <row r="396" spans="1:8" x14ac:dyDescent="0.25">
      <c r="A396" s="9"/>
      <c r="B396" s="5"/>
      <c r="C396" s="5"/>
      <c r="D396" s="37"/>
      <c r="E396" s="48"/>
      <c r="F396" s="51"/>
      <c r="G396" s="193"/>
      <c r="H396" s="357"/>
    </row>
    <row r="397" spans="1:8" x14ac:dyDescent="0.25">
      <c r="A397" s="9"/>
      <c r="B397" s="5"/>
      <c r="C397" s="5"/>
      <c r="D397" s="37"/>
      <c r="E397" s="48"/>
      <c r="F397" s="51"/>
      <c r="G397" s="193"/>
      <c r="H397" s="357"/>
    </row>
    <row r="398" spans="1:8" x14ac:dyDescent="0.25">
      <c r="A398" s="9"/>
      <c r="B398" s="5"/>
      <c r="C398" s="5"/>
      <c r="D398" s="37"/>
      <c r="E398" s="48"/>
      <c r="F398" s="51"/>
      <c r="G398" s="193"/>
      <c r="H398" s="357"/>
    </row>
    <row r="399" spans="1:8" x14ac:dyDescent="0.25">
      <c r="A399" s="9"/>
      <c r="B399" s="5"/>
      <c r="C399" s="5"/>
      <c r="D399" s="37"/>
      <c r="E399" s="48"/>
      <c r="F399" s="51"/>
      <c r="G399" s="193"/>
      <c r="H399" s="357"/>
    </row>
    <row r="400" spans="1:8" x14ac:dyDescent="0.25">
      <c r="A400" s="9"/>
      <c r="B400" s="5"/>
      <c r="C400" s="5"/>
      <c r="D400" s="37"/>
      <c r="E400" s="48"/>
      <c r="F400" s="51"/>
      <c r="G400" s="193"/>
      <c r="H400" s="357"/>
    </row>
    <row r="401" spans="1:8" x14ac:dyDescent="0.25">
      <c r="A401" s="9"/>
      <c r="B401" s="5"/>
      <c r="C401" s="5"/>
      <c r="D401" s="37"/>
      <c r="E401" s="48"/>
      <c r="F401" s="51"/>
      <c r="G401" s="193"/>
      <c r="H401" s="357"/>
    </row>
    <row r="402" spans="1:8" x14ac:dyDescent="0.25">
      <c r="A402" s="9"/>
      <c r="B402" s="5"/>
      <c r="C402" s="5"/>
      <c r="D402" s="37"/>
      <c r="E402" s="48"/>
      <c r="F402" s="51"/>
      <c r="G402" s="193"/>
      <c r="H402" s="357"/>
    </row>
    <row r="403" spans="1:8" x14ac:dyDescent="0.25">
      <c r="A403" s="9"/>
      <c r="B403" s="5"/>
      <c r="C403" s="5"/>
      <c r="D403" s="37"/>
      <c r="E403" s="48"/>
      <c r="F403" s="51"/>
      <c r="G403" s="193"/>
      <c r="H403" s="357"/>
    </row>
    <row r="404" spans="1:8" x14ac:dyDescent="0.25">
      <c r="A404" s="9"/>
      <c r="B404" s="5"/>
      <c r="C404" s="5"/>
      <c r="D404" s="37"/>
      <c r="E404" s="48"/>
      <c r="F404" s="51"/>
      <c r="G404" s="193"/>
      <c r="H404" s="357"/>
    </row>
    <row r="405" spans="1:8" x14ac:dyDescent="0.25">
      <c r="A405" s="9"/>
      <c r="B405" s="5"/>
      <c r="C405" s="5"/>
      <c r="D405" s="37"/>
      <c r="E405" s="48"/>
      <c r="F405" s="51"/>
      <c r="G405" s="193"/>
      <c r="H405" s="357"/>
    </row>
    <row r="406" spans="1:8" x14ac:dyDescent="0.25">
      <c r="A406" s="9"/>
      <c r="B406" s="5"/>
      <c r="C406" s="5"/>
      <c r="D406" s="37"/>
      <c r="E406" s="48"/>
      <c r="F406" s="51"/>
      <c r="G406" s="193"/>
      <c r="H406" s="357"/>
    </row>
    <row r="407" spans="1:8" x14ac:dyDescent="0.25">
      <c r="A407" s="9"/>
      <c r="B407" s="5"/>
      <c r="C407" s="5"/>
      <c r="D407" s="37"/>
      <c r="E407" s="48"/>
      <c r="F407" s="51"/>
      <c r="G407" s="193"/>
      <c r="H407" s="357"/>
    </row>
    <row r="408" spans="1:8" x14ac:dyDescent="0.25">
      <c r="A408" s="9"/>
      <c r="B408" s="5"/>
      <c r="C408" s="5"/>
      <c r="D408" s="37"/>
      <c r="E408" s="48"/>
      <c r="F408" s="51"/>
      <c r="G408" s="193"/>
      <c r="H408" s="357"/>
    </row>
    <row r="409" spans="1:8" x14ac:dyDescent="0.25">
      <c r="A409" s="9"/>
      <c r="B409" s="5"/>
      <c r="C409" s="5"/>
      <c r="D409" s="37"/>
      <c r="E409" s="48"/>
      <c r="F409" s="51"/>
      <c r="G409" s="193"/>
      <c r="H409" s="357"/>
    </row>
    <row r="410" spans="1:8" x14ac:dyDescent="0.25">
      <c r="A410" s="9"/>
      <c r="B410" s="5"/>
      <c r="C410" s="5"/>
      <c r="D410" s="37"/>
      <c r="E410" s="48"/>
      <c r="F410" s="51"/>
      <c r="G410" s="193"/>
      <c r="H410" s="357"/>
    </row>
    <row r="411" spans="1:8" x14ac:dyDescent="0.25">
      <c r="A411" s="9"/>
      <c r="B411" s="5"/>
      <c r="C411" s="5"/>
      <c r="D411" s="37"/>
      <c r="E411" s="48"/>
      <c r="F411" s="51"/>
      <c r="G411" s="193"/>
      <c r="H411" s="357"/>
    </row>
    <row r="412" spans="1:8" x14ac:dyDescent="0.25">
      <c r="A412" s="9"/>
      <c r="B412" s="5"/>
      <c r="C412" s="5"/>
      <c r="D412" s="5"/>
      <c r="E412" s="48"/>
      <c r="F412" s="51"/>
      <c r="G412" s="193"/>
      <c r="H412" s="357"/>
    </row>
    <row r="413" spans="1:8" x14ac:dyDescent="0.25">
      <c r="A413" s="9"/>
      <c r="B413" s="5"/>
      <c r="C413" s="5"/>
      <c r="D413" s="5"/>
      <c r="E413" s="48"/>
      <c r="F413" s="51"/>
      <c r="G413" s="193"/>
      <c r="H413" s="357"/>
    </row>
    <row r="414" spans="1:8" x14ac:dyDescent="0.25">
      <c r="A414" s="9"/>
      <c r="B414" s="5"/>
      <c r="C414" s="5"/>
      <c r="D414" s="5"/>
      <c r="E414" s="48"/>
      <c r="F414" s="51"/>
      <c r="G414" s="193"/>
      <c r="H414" s="357"/>
    </row>
    <row r="415" spans="1:8" x14ac:dyDescent="0.25">
      <c r="A415" s="9"/>
      <c r="B415" s="5"/>
      <c r="C415" s="5"/>
      <c r="D415" s="5"/>
      <c r="E415" s="48"/>
      <c r="F415" s="51"/>
      <c r="G415" s="193"/>
      <c r="H415" s="357"/>
    </row>
    <row r="416" spans="1:8" x14ac:dyDescent="0.25">
      <c r="A416" s="9"/>
      <c r="B416" s="5"/>
      <c r="C416" s="5"/>
      <c r="D416" s="5"/>
      <c r="E416" s="48"/>
      <c r="F416" s="51"/>
      <c r="G416" s="193"/>
      <c r="H416" s="357"/>
    </row>
    <row r="417" spans="1:8" x14ac:dyDescent="0.25">
      <c r="A417" s="9"/>
      <c r="B417" s="5"/>
      <c r="C417" s="5"/>
      <c r="D417" s="5"/>
      <c r="E417" s="48"/>
      <c r="F417" s="51"/>
      <c r="G417" s="193"/>
      <c r="H417" s="357"/>
    </row>
    <row r="418" spans="1:8" x14ac:dyDescent="0.25">
      <c r="A418" s="9"/>
      <c r="B418" s="5"/>
      <c r="C418" s="5"/>
      <c r="D418" s="5"/>
      <c r="E418" s="48"/>
      <c r="F418" s="51"/>
      <c r="G418" s="193"/>
      <c r="H418" s="357"/>
    </row>
    <row r="419" spans="1:8" x14ac:dyDescent="0.25">
      <c r="A419" s="9"/>
      <c r="B419" s="5"/>
      <c r="C419" s="5"/>
      <c r="D419" s="5"/>
      <c r="E419" s="48"/>
      <c r="F419" s="51"/>
      <c r="G419" s="193"/>
      <c r="H419" s="357"/>
    </row>
    <row r="420" spans="1:8" x14ac:dyDescent="0.25">
      <c r="A420" s="9"/>
      <c r="B420" s="5"/>
      <c r="C420" s="5"/>
      <c r="D420" s="5"/>
      <c r="E420" s="48"/>
      <c r="F420" s="51"/>
      <c r="G420" s="193"/>
      <c r="H420" s="357"/>
    </row>
    <row r="421" spans="1:8" x14ac:dyDescent="0.25">
      <c r="A421" s="9"/>
      <c r="B421" s="5"/>
      <c r="C421" s="5"/>
      <c r="D421" s="5"/>
      <c r="E421" s="64"/>
      <c r="F421" s="51"/>
      <c r="G421" s="193"/>
      <c r="H421" s="357"/>
    </row>
    <row r="422" spans="1:8" ht="13.8" thickBot="1" x14ac:dyDescent="0.3">
      <c r="A422" s="10"/>
      <c r="B422" s="6"/>
      <c r="C422" s="6"/>
      <c r="D422" s="65"/>
      <c r="E422" s="66"/>
      <c r="F422" s="52"/>
      <c r="G422" s="194"/>
      <c r="H422" s="358"/>
    </row>
    <row r="423" spans="1:8" ht="13.8" thickBot="1" x14ac:dyDescent="0.3">
      <c r="A423" s="359" t="s">
        <v>71</v>
      </c>
      <c r="B423" s="360"/>
      <c r="C423" s="360"/>
      <c r="D423" s="360"/>
      <c r="E423" s="361"/>
      <c r="F423" s="213">
        <f>SUM(F338:F422)</f>
        <v>2115.9799999999996</v>
      </c>
      <c r="G423" s="191">
        <f>SUM(G338:G422)</f>
        <v>0</v>
      </c>
      <c r="H423" s="195">
        <f>SUM(F423:G423)</f>
        <v>2115.9799999999996</v>
      </c>
    </row>
    <row r="425" spans="1:8" ht="13.8" thickBot="1" x14ac:dyDescent="0.3"/>
    <row r="426" spans="1:8" ht="32.25" customHeight="1" thickBot="1" x14ac:dyDescent="0.3">
      <c r="A426" s="88" t="s">
        <v>144</v>
      </c>
      <c r="B426" s="90">
        <v>102273</v>
      </c>
      <c r="C426" s="91"/>
      <c r="D426" s="188"/>
      <c r="E426" s="211" t="s">
        <v>47</v>
      </c>
      <c r="F426" s="212" t="s">
        <v>48</v>
      </c>
      <c r="G426" s="212" t="s">
        <v>49</v>
      </c>
      <c r="H426" s="212" t="s">
        <v>50</v>
      </c>
    </row>
    <row r="427" spans="1:8" ht="40.200000000000003" thickBot="1" x14ac:dyDescent="0.3">
      <c r="A427" s="38" t="s">
        <v>24</v>
      </c>
      <c r="B427" s="89" t="s">
        <v>26</v>
      </c>
      <c r="C427" s="89" t="s">
        <v>13</v>
      </c>
      <c r="D427" s="89" t="s">
        <v>14</v>
      </c>
      <c r="E427" s="38" t="s">
        <v>25</v>
      </c>
      <c r="F427" s="46" t="s">
        <v>44</v>
      </c>
      <c r="G427" s="46" t="s">
        <v>45</v>
      </c>
      <c r="H427" s="53" t="s">
        <v>145</v>
      </c>
    </row>
    <row r="428" spans="1:8" x14ac:dyDescent="0.25">
      <c r="A428" s="3">
        <v>503952230</v>
      </c>
      <c r="B428" s="258" t="s">
        <v>237</v>
      </c>
      <c r="C428" s="258" t="s">
        <v>195</v>
      </c>
      <c r="D428" s="244">
        <v>43864</v>
      </c>
      <c r="E428" s="3">
        <v>18.989999999999998</v>
      </c>
      <c r="F428" s="3">
        <v>18.989999999999998</v>
      </c>
      <c r="G428" s="192">
        <v>0</v>
      </c>
      <c r="H428" s="356"/>
    </row>
    <row r="429" spans="1:8" x14ac:dyDescent="0.25">
      <c r="A429" s="3">
        <v>515822426</v>
      </c>
      <c r="B429" s="258" t="s">
        <v>249</v>
      </c>
      <c r="C429" s="258" t="s">
        <v>250</v>
      </c>
      <c r="D429" s="244">
        <v>43906</v>
      </c>
      <c r="E429" s="3">
        <v>246</v>
      </c>
      <c r="F429" s="3">
        <v>246</v>
      </c>
      <c r="G429" s="192">
        <v>0</v>
      </c>
      <c r="H429" s="357"/>
    </row>
    <row r="430" spans="1:8" x14ac:dyDescent="0.25">
      <c r="A430" s="3">
        <v>504615947</v>
      </c>
      <c r="B430" s="261" t="s">
        <v>252</v>
      </c>
      <c r="C430" s="261" t="s">
        <v>342</v>
      </c>
      <c r="D430" s="244">
        <v>44133</v>
      </c>
      <c r="E430" s="3">
        <v>37.5</v>
      </c>
      <c r="F430" s="3">
        <v>37.5</v>
      </c>
      <c r="G430" s="192">
        <v>0</v>
      </c>
      <c r="H430" s="357"/>
    </row>
    <row r="431" spans="1:8" x14ac:dyDescent="0.25">
      <c r="A431" s="214">
        <v>515626180</v>
      </c>
      <c r="B431" s="215" t="s">
        <v>349</v>
      </c>
      <c r="C431" s="215" t="s">
        <v>350</v>
      </c>
      <c r="D431" s="216">
        <v>44138</v>
      </c>
      <c r="E431" s="217">
        <v>243.54</v>
      </c>
      <c r="F431" s="218">
        <v>243.54</v>
      </c>
      <c r="G431" s="192">
        <v>0</v>
      </c>
      <c r="H431" s="357"/>
    </row>
    <row r="432" spans="1:8" x14ac:dyDescent="0.25">
      <c r="A432" s="214">
        <v>515822426</v>
      </c>
      <c r="B432" s="215" t="s">
        <v>249</v>
      </c>
      <c r="C432" s="215" t="s">
        <v>299</v>
      </c>
      <c r="D432" s="247">
        <v>44021</v>
      </c>
      <c r="E432" s="217">
        <v>246</v>
      </c>
      <c r="F432" s="218">
        <v>246</v>
      </c>
      <c r="G432" s="192">
        <v>0</v>
      </c>
      <c r="H432" s="357"/>
    </row>
    <row r="433" spans="1:8" x14ac:dyDescent="0.25">
      <c r="A433" s="214">
        <v>504615947</v>
      </c>
      <c r="B433" s="215" t="s">
        <v>381</v>
      </c>
      <c r="C433" s="215" t="s">
        <v>382</v>
      </c>
      <c r="D433" s="216">
        <v>44164</v>
      </c>
      <c r="E433" s="217">
        <v>32.36</v>
      </c>
      <c r="F433" s="218">
        <v>32.36</v>
      </c>
      <c r="G433" s="192">
        <v>0</v>
      </c>
      <c r="H433" s="357"/>
    </row>
    <row r="434" spans="1:8" x14ac:dyDescent="0.25">
      <c r="A434" s="214">
        <v>510368719</v>
      </c>
      <c r="B434" s="215" t="s">
        <v>383</v>
      </c>
      <c r="C434" s="215" t="s">
        <v>377</v>
      </c>
      <c r="D434" s="216">
        <v>44160</v>
      </c>
      <c r="E434" s="217">
        <v>27.12</v>
      </c>
      <c r="F434" s="218">
        <v>27.12</v>
      </c>
      <c r="G434" s="192">
        <v>0</v>
      </c>
      <c r="H434" s="357"/>
    </row>
    <row r="435" spans="1:8" x14ac:dyDescent="0.25">
      <c r="A435" s="214">
        <v>514478110</v>
      </c>
      <c r="B435" s="215" t="s">
        <v>384</v>
      </c>
      <c r="C435" s="215" t="s">
        <v>385</v>
      </c>
      <c r="D435" s="216">
        <v>44136</v>
      </c>
      <c r="E435" s="217">
        <v>5.98</v>
      </c>
      <c r="F435" s="218">
        <v>5.98</v>
      </c>
      <c r="G435" s="192">
        <v>0</v>
      </c>
      <c r="H435" s="357"/>
    </row>
    <row r="436" spans="1:8" x14ac:dyDescent="0.25">
      <c r="A436" s="214"/>
      <c r="B436" s="240"/>
      <c r="C436" s="240"/>
      <c r="D436" s="216"/>
      <c r="E436" s="217"/>
      <c r="F436" s="218"/>
      <c r="G436" s="192">
        <v>0</v>
      </c>
      <c r="H436" s="357"/>
    </row>
    <row r="437" spans="1:8" x14ac:dyDescent="0.25">
      <c r="A437" s="214"/>
      <c r="B437" s="233"/>
      <c r="C437" s="240"/>
      <c r="D437" s="216"/>
      <c r="E437" s="217"/>
      <c r="F437" s="218"/>
      <c r="G437" s="192">
        <v>0</v>
      </c>
      <c r="H437" s="357"/>
    </row>
    <row r="438" spans="1:8" x14ac:dyDescent="0.25">
      <c r="A438" s="214"/>
      <c r="B438" s="233"/>
      <c r="C438" s="240"/>
      <c r="D438" s="216"/>
      <c r="E438" s="243"/>
      <c r="F438" s="218"/>
      <c r="G438" s="192">
        <v>0</v>
      </c>
      <c r="H438" s="357"/>
    </row>
    <row r="439" spans="1:8" x14ac:dyDescent="0.25">
      <c r="A439" s="214"/>
      <c r="B439" s="233"/>
      <c r="C439" s="233"/>
      <c r="D439" s="216"/>
      <c r="E439" s="217"/>
      <c r="F439" s="218"/>
      <c r="G439" s="192">
        <v>0</v>
      </c>
      <c r="H439" s="357"/>
    </row>
    <row r="440" spans="1:8" x14ac:dyDescent="0.25">
      <c r="A440" s="214"/>
      <c r="B440" s="233"/>
      <c r="C440" s="240"/>
      <c r="D440" s="235"/>
      <c r="E440" s="217"/>
      <c r="F440" s="218"/>
      <c r="G440" s="192">
        <v>0</v>
      </c>
      <c r="H440" s="357"/>
    </row>
    <row r="441" spans="1:8" x14ac:dyDescent="0.25">
      <c r="A441" s="214"/>
      <c r="B441" s="240"/>
      <c r="C441" s="240"/>
      <c r="D441" s="216"/>
      <c r="E441" s="217"/>
      <c r="F441" s="218"/>
      <c r="G441" s="192">
        <v>0</v>
      </c>
      <c r="H441" s="357"/>
    </row>
    <row r="442" spans="1:8" x14ac:dyDescent="0.25">
      <c r="A442" s="214"/>
      <c r="B442" s="215"/>
      <c r="C442" s="216"/>
      <c r="D442" s="216"/>
      <c r="E442" s="217"/>
      <c r="F442" s="218"/>
      <c r="G442" s="192">
        <v>0</v>
      </c>
      <c r="H442" s="357"/>
    </row>
    <row r="443" spans="1:8" x14ac:dyDescent="0.25">
      <c r="A443" s="214"/>
      <c r="B443" s="215"/>
      <c r="C443" s="215"/>
      <c r="D443" s="216"/>
      <c r="E443" s="217"/>
      <c r="F443" s="218"/>
      <c r="G443" s="192">
        <v>0</v>
      </c>
      <c r="H443" s="357"/>
    </row>
    <row r="444" spans="1:8" x14ac:dyDescent="0.25">
      <c r="A444" s="214"/>
      <c r="B444" s="215"/>
      <c r="C444" s="215"/>
      <c r="D444" s="247"/>
      <c r="E444" s="217"/>
      <c r="F444" s="218"/>
      <c r="G444" s="192">
        <v>0</v>
      </c>
      <c r="H444" s="357"/>
    </row>
    <row r="445" spans="1:8" x14ac:dyDescent="0.25">
      <c r="A445" s="214"/>
      <c r="B445" s="215"/>
      <c r="C445" s="215"/>
      <c r="D445" s="216"/>
      <c r="E445" s="217"/>
      <c r="F445" s="218"/>
      <c r="G445" s="192">
        <v>0</v>
      </c>
      <c r="H445" s="357"/>
    </row>
    <row r="446" spans="1:8" x14ac:dyDescent="0.25">
      <c r="A446" s="214"/>
      <c r="B446" s="215"/>
      <c r="C446" s="215"/>
      <c r="D446" s="247"/>
      <c r="E446" s="217"/>
      <c r="F446" s="218"/>
      <c r="G446" s="192">
        <v>0</v>
      </c>
      <c r="H446" s="357"/>
    </row>
    <row r="447" spans="1:8" x14ac:dyDescent="0.25">
      <c r="A447" s="214"/>
      <c r="B447" s="233"/>
      <c r="C447" s="215"/>
      <c r="D447" s="247"/>
      <c r="E447" s="217"/>
      <c r="F447" s="218"/>
      <c r="G447" s="192">
        <v>0</v>
      </c>
      <c r="H447" s="357"/>
    </row>
    <row r="448" spans="1:8" x14ac:dyDescent="0.25">
      <c r="A448" s="214"/>
      <c r="B448" s="215"/>
      <c r="C448" s="215"/>
      <c r="D448" s="216"/>
      <c r="E448" s="217"/>
      <c r="F448" s="218"/>
      <c r="G448" s="192"/>
      <c r="H448" s="357"/>
    </row>
    <row r="449" spans="1:8" x14ac:dyDescent="0.25">
      <c r="A449" s="214"/>
      <c r="B449" s="215"/>
      <c r="C449" s="215"/>
      <c r="D449" s="216"/>
      <c r="E449" s="217"/>
      <c r="F449" s="218"/>
      <c r="G449" s="192"/>
      <c r="H449" s="357"/>
    </row>
    <row r="450" spans="1:8" x14ac:dyDescent="0.25">
      <c r="A450" s="214"/>
      <c r="B450" s="215"/>
      <c r="C450" s="215"/>
      <c r="D450" s="216"/>
      <c r="E450" s="217"/>
      <c r="F450" s="218"/>
      <c r="G450" s="192"/>
      <c r="H450" s="357"/>
    </row>
    <row r="451" spans="1:8" x14ac:dyDescent="0.25">
      <c r="A451" s="214"/>
      <c r="B451" s="215"/>
      <c r="C451" s="215"/>
      <c r="D451" s="216"/>
      <c r="E451" s="217"/>
      <c r="F451" s="218"/>
      <c r="G451" s="192"/>
      <c r="H451" s="357"/>
    </row>
    <row r="452" spans="1:8" x14ac:dyDescent="0.25">
      <c r="A452" s="214"/>
      <c r="B452" s="215"/>
      <c r="C452" s="215"/>
      <c r="D452" s="216"/>
      <c r="E452" s="217"/>
      <c r="F452" s="218"/>
      <c r="G452" s="192"/>
      <c r="H452" s="357"/>
    </row>
    <row r="453" spans="1:8" x14ac:dyDescent="0.25">
      <c r="A453" s="214"/>
      <c r="B453" s="215"/>
      <c r="C453" s="215"/>
      <c r="D453" s="216"/>
      <c r="E453" s="217"/>
      <c r="F453" s="218"/>
      <c r="G453" s="192"/>
      <c r="H453" s="357"/>
    </row>
    <row r="454" spans="1:8" x14ac:dyDescent="0.25">
      <c r="A454" s="214"/>
      <c r="B454" s="215"/>
      <c r="C454" s="215"/>
      <c r="D454" s="216"/>
      <c r="E454" s="217"/>
      <c r="F454" s="218"/>
      <c r="G454" s="192"/>
      <c r="H454" s="357"/>
    </row>
    <row r="455" spans="1:8" x14ac:dyDescent="0.25">
      <c r="A455" s="214"/>
      <c r="B455" s="215"/>
      <c r="C455" s="215"/>
      <c r="D455" s="216"/>
      <c r="E455" s="217"/>
      <c r="F455" s="218"/>
      <c r="G455" s="192"/>
      <c r="H455" s="357"/>
    </row>
    <row r="456" spans="1:8" x14ac:dyDescent="0.25">
      <c r="A456" s="214"/>
      <c r="B456" s="215"/>
      <c r="C456" s="215"/>
      <c r="D456" s="216"/>
      <c r="E456" s="217"/>
      <c r="F456" s="218"/>
      <c r="G456" s="192"/>
      <c r="H456" s="357"/>
    </row>
    <row r="457" spans="1:8" x14ac:dyDescent="0.25">
      <c r="A457" s="214"/>
      <c r="B457" s="215"/>
      <c r="C457" s="215"/>
      <c r="D457" s="216"/>
      <c r="E457" s="217"/>
      <c r="F457" s="218"/>
      <c r="G457" s="192"/>
      <c r="H457" s="357"/>
    </row>
    <row r="458" spans="1:8" x14ac:dyDescent="0.25">
      <c r="A458" s="214"/>
      <c r="B458" s="215"/>
      <c r="C458" s="215"/>
      <c r="D458" s="216"/>
      <c r="E458" s="217"/>
      <c r="F458" s="218"/>
      <c r="G458" s="192"/>
      <c r="H458" s="357"/>
    </row>
    <row r="459" spans="1:8" x14ac:dyDescent="0.25">
      <c r="A459" s="214"/>
      <c r="B459" s="215"/>
      <c r="C459" s="215"/>
      <c r="D459" s="216"/>
      <c r="E459" s="217"/>
      <c r="F459" s="218"/>
      <c r="G459" s="192"/>
      <c r="H459" s="357"/>
    </row>
    <row r="460" spans="1:8" x14ac:dyDescent="0.25">
      <c r="A460" s="214"/>
      <c r="B460" s="215"/>
      <c r="C460" s="215"/>
      <c r="D460" s="216"/>
      <c r="E460" s="217"/>
      <c r="F460" s="218"/>
      <c r="G460" s="192"/>
      <c r="H460" s="357"/>
    </row>
    <row r="461" spans="1:8" x14ac:dyDescent="0.25">
      <c r="A461" s="214"/>
      <c r="B461" s="215"/>
      <c r="C461" s="215"/>
      <c r="D461" s="216"/>
      <c r="E461" s="217"/>
      <c r="F461" s="218"/>
      <c r="G461" s="192"/>
      <c r="H461" s="357"/>
    </row>
    <row r="462" spans="1:8" x14ac:dyDescent="0.25">
      <c r="A462" s="214"/>
      <c r="B462" s="215"/>
      <c r="C462" s="215"/>
      <c r="D462" s="216"/>
      <c r="E462" s="217"/>
      <c r="F462" s="218"/>
      <c r="G462" s="192"/>
      <c r="H462" s="357"/>
    </row>
    <row r="463" spans="1:8" x14ac:dyDescent="0.25">
      <c r="A463" s="214"/>
      <c r="B463" s="215"/>
      <c r="C463" s="215"/>
      <c r="D463" s="216"/>
      <c r="E463" s="217"/>
      <c r="F463" s="218"/>
      <c r="G463" s="192"/>
      <c r="H463" s="357"/>
    </row>
    <row r="464" spans="1:8" x14ac:dyDescent="0.25">
      <c r="A464" s="214"/>
      <c r="B464" s="215"/>
      <c r="C464" s="215"/>
      <c r="D464" s="216"/>
      <c r="E464" s="217"/>
      <c r="F464" s="218"/>
      <c r="G464" s="192"/>
      <c r="H464" s="357"/>
    </row>
    <row r="465" spans="1:8" x14ac:dyDescent="0.25">
      <c r="A465" s="214"/>
      <c r="B465" s="215"/>
      <c r="C465" s="215"/>
      <c r="D465" s="216"/>
      <c r="E465" s="217"/>
      <c r="F465" s="218"/>
      <c r="G465" s="192"/>
      <c r="H465" s="357"/>
    </row>
    <row r="466" spans="1:8" x14ac:dyDescent="0.25">
      <c r="A466" s="214"/>
      <c r="B466" s="215"/>
      <c r="C466" s="215"/>
      <c r="D466" s="216"/>
      <c r="E466" s="217"/>
      <c r="F466" s="218"/>
      <c r="G466" s="192"/>
      <c r="H466" s="357"/>
    </row>
    <row r="467" spans="1:8" x14ac:dyDescent="0.25">
      <c r="A467" s="214"/>
      <c r="B467" s="215"/>
      <c r="C467" s="215"/>
      <c r="D467" s="216"/>
      <c r="E467" s="217"/>
      <c r="F467" s="218"/>
      <c r="G467" s="192"/>
      <c r="H467" s="357"/>
    </row>
    <row r="468" spans="1:8" x14ac:dyDescent="0.25">
      <c r="A468" s="214"/>
      <c r="B468" s="215"/>
      <c r="C468" s="215"/>
      <c r="D468" s="216"/>
      <c r="E468" s="217"/>
      <c r="F468" s="218"/>
      <c r="G468" s="192"/>
      <c r="H468" s="357"/>
    </row>
    <row r="469" spans="1:8" x14ac:dyDescent="0.25">
      <c r="A469" s="214"/>
      <c r="B469" s="215"/>
      <c r="C469" s="215"/>
      <c r="D469" s="216"/>
      <c r="E469" s="217"/>
      <c r="F469" s="218"/>
      <c r="G469" s="192"/>
      <c r="H469" s="357"/>
    </row>
    <row r="470" spans="1:8" x14ac:dyDescent="0.25">
      <c r="A470" s="214"/>
      <c r="B470" s="215"/>
      <c r="C470" s="215"/>
      <c r="D470" s="216"/>
      <c r="E470" s="217"/>
      <c r="F470" s="218"/>
      <c r="G470" s="192"/>
      <c r="H470" s="357"/>
    </row>
    <row r="471" spans="1:8" x14ac:dyDescent="0.25">
      <c r="A471" s="214"/>
      <c r="B471" s="215"/>
      <c r="C471" s="215"/>
      <c r="D471" s="216"/>
      <c r="E471" s="217"/>
      <c r="F471" s="218"/>
      <c r="G471" s="192"/>
      <c r="H471" s="357"/>
    </row>
    <row r="472" spans="1:8" x14ac:dyDescent="0.25">
      <c r="A472" s="214"/>
      <c r="B472" s="215"/>
      <c r="C472" s="215"/>
      <c r="D472" s="216"/>
      <c r="E472" s="217"/>
      <c r="F472" s="218"/>
      <c r="G472" s="192"/>
      <c r="H472" s="357"/>
    </row>
    <row r="473" spans="1:8" x14ac:dyDescent="0.25">
      <c r="A473" s="214"/>
      <c r="B473" s="215"/>
      <c r="C473" s="215"/>
      <c r="D473" s="216"/>
      <c r="E473" s="217"/>
      <c r="F473" s="218"/>
      <c r="G473" s="192"/>
      <c r="H473" s="357"/>
    </row>
    <row r="474" spans="1:8" x14ac:dyDescent="0.25">
      <c r="A474" s="214"/>
      <c r="B474" s="215"/>
      <c r="C474" s="215"/>
      <c r="D474" s="216"/>
      <c r="E474" s="217"/>
      <c r="F474" s="218"/>
      <c r="G474" s="192"/>
      <c r="H474" s="357"/>
    </row>
    <row r="475" spans="1:8" x14ac:dyDescent="0.25">
      <c r="A475" s="214"/>
      <c r="B475" s="215"/>
      <c r="C475" s="215"/>
      <c r="D475" s="216"/>
      <c r="E475" s="217"/>
      <c r="F475" s="218"/>
      <c r="G475" s="192"/>
      <c r="H475" s="357"/>
    </row>
    <row r="476" spans="1:8" x14ac:dyDescent="0.25">
      <c r="A476" s="214"/>
      <c r="B476" s="215"/>
      <c r="C476" s="215"/>
      <c r="D476" s="216"/>
      <c r="E476" s="217"/>
      <c r="F476" s="218"/>
      <c r="G476" s="192"/>
      <c r="H476" s="357"/>
    </row>
    <row r="477" spans="1:8" x14ac:dyDescent="0.25">
      <c r="A477" s="214"/>
      <c r="B477" s="215"/>
      <c r="C477" s="215"/>
      <c r="D477" s="216"/>
      <c r="E477" s="217"/>
      <c r="F477" s="218"/>
      <c r="G477" s="192"/>
      <c r="H477" s="357"/>
    </row>
    <row r="478" spans="1:8" x14ac:dyDescent="0.25">
      <c r="A478" s="214"/>
      <c r="B478" s="215"/>
      <c r="C478" s="215"/>
      <c r="D478" s="216"/>
      <c r="E478" s="217"/>
      <c r="F478" s="218"/>
      <c r="G478" s="192"/>
      <c r="H478" s="357"/>
    </row>
    <row r="479" spans="1:8" x14ac:dyDescent="0.25">
      <c r="A479" s="214"/>
      <c r="B479" s="215"/>
      <c r="C479" s="215"/>
      <c r="D479" s="216"/>
      <c r="E479" s="217"/>
      <c r="F479" s="218"/>
      <c r="G479" s="192"/>
      <c r="H479" s="357"/>
    </row>
    <row r="480" spans="1:8" x14ac:dyDescent="0.25">
      <c r="A480" s="214"/>
      <c r="B480" s="215"/>
      <c r="C480" s="215"/>
      <c r="D480" s="216"/>
      <c r="E480" s="217"/>
      <c r="F480" s="218"/>
      <c r="G480" s="192"/>
      <c r="H480" s="357"/>
    </row>
    <row r="481" spans="1:8" x14ac:dyDescent="0.25">
      <c r="A481" s="214"/>
      <c r="B481" s="215"/>
      <c r="C481" s="215"/>
      <c r="D481" s="216"/>
      <c r="E481" s="217"/>
      <c r="F481" s="218"/>
      <c r="G481" s="192"/>
      <c r="H481" s="357"/>
    </row>
    <row r="482" spans="1:8" x14ac:dyDescent="0.25">
      <c r="A482" s="214"/>
      <c r="B482" s="215"/>
      <c r="C482" s="215"/>
      <c r="D482" s="216"/>
      <c r="E482" s="217"/>
      <c r="F482" s="218"/>
      <c r="G482" s="192"/>
      <c r="H482" s="357"/>
    </row>
    <row r="483" spans="1:8" x14ac:dyDescent="0.25">
      <c r="A483" s="9"/>
      <c r="B483" s="5"/>
      <c r="C483" s="5"/>
      <c r="D483" s="37"/>
      <c r="E483" s="48"/>
      <c r="F483" s="51"/>
      <c r="G483" s="193"/>
      <c r="H483" s="357"/>
    </row>
    <row r="484" spans="1:8" x14ac:dyDescent="0.25">
      <c r="A484" s="9"/>
      <c r="B484" s="5"/>
      <c r="C484" s="5"/>
      <c r="D484" s="37"/>
      <c r="E484" s="48"/>
      <c r="F484" s="51"/>
      <c r="G484" s="193"/>
      <c r="H484" s="357"/>
    </row>
    <row r="485" spans="1:8" x14ac:dyDescent="0.25">
      <c r="A485" s="9"/>
      <c r="B485" s="5"/>
      <c r="C485" s="5"/>
      <c r="D485" s="37"/>
      <c r="E485" s="48"/>
      <c r="F485" s="51"/>
      <c r="G485" s="193"/>
      <c r="H485" s="357"/>
    </row>
    <row r="486" spans="1:8" x14ac:dyDescent="0.25">
      <c r="A486" s="9"/>
      <c r="B486" s="5"/>
      <c r="C486" s="5"/>
      <c r="D486" s="37"/>
      <c r="E486" s="48"/>
      <c r="F486" s="51"/>
      <c r="G486" s="193"/>
      <c r="H486" s="357"/>
    </row>
    <row r="487" spans="1:8" x14ac:dyDescent="0.25">
      <c r="A487" s="9"/>
      <c r="B487" s="5"/>
      <c r="C487" s="5"/>
      <c r="D487" s="37"/>
      <c r="E487" s="48"/>
      <c r="F487" s="51"/>
      <c r="G487" s="193"/>
      <c r="H487" s="357"/>
    </row>
    <row r="488" spans="1:8" x14ac:dyDescent="0.25">
      <c r="A488" s="9"/>
      <c r="B488" s="5"/>
      <c r="C488" s="5"/>
      <c r="D488" s="37"/>
      <c r="E488" s="48"/>
      <c r="F488" s="51"/>
      <c r="G488" s="193"/>
      <c r="H488" s="357"/>
    </row>
    <row r="489" spans="1:8" x14ac:dyDescent="0.25">
      <c r="A489" s="9"/>
      <c r="B489" s="5"/>
      <c r="C489" s="5"/>
      <c r="D489" s="37"/>
      <c r="E489" s="48"/>
      <c r="F489" s="51"/>
      <c r="G489" s="193"/>
      <c r="H489" s="357"/>
    </row>
    <row r="490" spans="1:8" x14ac:dyDescent="0.25">
      <c r="A490" s="9"/>
      <c r="B490" s="5"/>
      <c r="C490" s="5"/>
      <c r="D490" s="37"/>
      <c r="E490" s="48"/>
      <c r="F490" s="51"/>
      <c r="G490" s="193"/>
      <c r="H490" s="357"/>
    </row>
    <row r="491" spans="1:8" x14ac:dyDescent="0.25">
      <c r="A491" s="9"/>
      <c r="B491" s="5"/>
      <c r="C491" s="5"/>
      <c r="D491" s="37"/>
      <c r="E491" s="48"/>
      <c r="F491" s="51"/>
      <c r="G491" s="193"/>
      <c r="H491" s="357"/>
    </row>
    <row r="492" spans="1:8" x14ac:dyDescent="0.25">
      <c r="A492" s="9"/>
      <c r="B492" s="5"/>
      <c r="C492" s="5"/>
      <c r="D492" s="37"/>
      <c r="E492" s="48"/>
      <c r="F492" s="51"/>
      <c r="G492" s="193"/>
      <c r="H492" s="357"/>
    </row>
    <row r="493" spans="1:8" x14ac:dyDescent="0.25">
      <c r="A493" s="9"/>
      <c r="B493" s="5"/>
      <c r="C493" s="5"/>
      <c r="D493" s="37"/>
      <c r="E493" s="48"/>
      <c r="F493" s="51"/>
      <c r="G493" s="193"/>
      <c r="H493" s="357"/>
    </row>
    <row r="494" spans="1:8" x14ac:dyDescent="0.25">
      <c r="A494" s="9"/>
      <c r="B494" s="5"/>
      <c r="C494" s="5"/>
      <c r="D494" s="37"/>
      <c r="E494" s="48"/>
      <c r="F494" s="51"/>
      <c r="G494" s="193"/>
      <c r="H494" s="357"/>
    </row>
    <row r="495" spans="1:8" x14ac:dyDescent="0.25">
      <c r="A495" s="9"/>
      <c r="B495" s="5"/>
      <c r="C495" s="5"/>
      <c r="D495" s="37"/>
      <c r="E495" s="48"/>
      <c r="F495" s="51"/>
      <c r="G495" s="193"/>
      <c r="H495" s="357"/>
    </row>
    <row r="496" spans="1:8" x14ac:dyDescent="0.25">
      <c r="A496" s="9"/>
      <c r="B496" s="5"/>
      <c r="C496" s="5"/>
      <c r="D496" s="37"/>
      <c r="E496" s="48"/>
      <c r="F496" s="51"/>
      <c r="G496" s="193"/>
      <c r="H496" s="357"/>
    </row>
    <row r="497" spans="1:8" x14ac:dyDescent="0.25">
      <c r="A497" s="9"/>
      <c r="B497" s="5"/>
      <c r="C497" s="5"/>
      <c r="D497" s="5"/>
      <c r="E497" s="48"/>
      <c r="F497" s="51"/>
      <c r="G497" s="193"/>
      <c r="H497" s="357"/>
    </row>
    <row r="498" spans="1:8" x14ac:dyDescent="0.25">
      <c r="A498" s="9"/>
      <c r="B498" s="5"/>
      <c r="C498" s="5"/>
      <c r="D498" s="5"/>
      <c r="E498" s="48"/>
      <c r="F498" s="51"/>
      <c r="G498" s="193"/>
      <c r="H498" s="357"/>
    </row>
    <row r="499" spans="1:8" x14ac:dyDescent="0.25">
      <c r="A499" s="9"/>
      <c r="B499" s="5"/>
      <c r="C499" s="5"/>
      <c r="D499" s="5"/>
      <c r="E499" s="48"/>
      <c r="F499" s="51"/>
      <c r="G499" s="193"/>
      <c r="H499" s="357"/>
    </row>
    <row r="500" spans="1:8" x14ac:dyDescent="0.25">
      <c r="A500" s="9"/>
      <c r="B500" s="5"/>
      <c r="C500" s="5"/>
      <c r="D500" s="5"/>
      <c r="E500" s="48"/>
      <c r="F500" s="51"/>
      <c r="G500" s="193"/>
      <c r="H500" s="357"/>
    </row>
    <row r="501" spans="1:8" x14ac:dyDescent="0.25">
      <c r="A501" s="9"/>
      <c r="B501" s="5"/>
      <c r="C501" s="5"/>
      <c r="D501" s="5"/>
      <c r="E501" s="48"/>
      <c r="F501" s="51"/>
      <c r="G501" s="193"/>
      <c r="H501" s="357"/>
    </row>
    <row r="502" spans="1:8" x14ac:dyDescent="0.25">
      <c r="A502" s="9"/>
      <c r="B502" s="5"/>
      <c r="C502" s="5"/>
      <c r="D502" s="5"/>
      <c r="E502" s="48"/>
      <c r="F502" s="51"/>
      <c r="G502" s="193"/>
      <c r="H502" s="357"/>
    </row>
    <row r="503" spans="1:8" x14ac:dyDescent="0.25">
      <c r="A503" s="9"/>
      <c r="B503" s="5"/>
      <c r="C503" s="5"/>
      <c r="D503" s="5"/>
      <c r="E503" s="48"/>
      <c r="F503" s="51"/>
      <c r="G503" s="193"/>
      <c r="H503" s="357"/>
    </row>
    <row r="504" spans="1:8" x14ac:dyDescent="0.25">
      <c r="A504" s="9"/>
      <c r="B504" s="5"/>
      <c r="C504" s="5"/>
      <c r="D504" s="5"/>
      <c r="E504" s="48"/>
      <c r="F504" s="51"/>
      <c r="G504" s="193"/>
      <c r="H504" s="357"/>
    </row>
    <row r="505" spans="1:8" x14ac:dyDescent="0.25">
      <c r="A505" s="9"/>
      <c r="B505" s="5"/>
      <c r="C505" s="5"/>
      <c r="D505" s="5"/>
      <c r="E505" s="48"/>
      <c r="F505" s="51"/>
      <c r="G505" s="193"/>
      <c r="H505" s="357"/>
    </row>
    <row r="506" spans="1:8" x14ac:dyDescent="0.25">
      <c r="A506" s="9"/>
      <c r="B506" s="5"/>
      <c r="C506" s="5"/>
      <c r="D506" s="5"/>
      <c r="E506" s="64"/>
      <c r="F506" s="51"/>
      <c r="G506" s="193"/>
      <c r="H506" s="357"/>
    </row>
    <row r="507" spans="1:8" ht="13.8" thickBot="1" x14ac:dyDescent="0.3">
      <c r="A507" s="10"/>
      <c r="B507" s="6"/>
      <c r="C507" s="6"/>
      <c r="D507" s="65"/>
      <c r="E507" s="66"/>
      <c r="F507" s="52"/>
      <c r="G507" s="194"/>
      <c r="H507" s="358"/>
    </row>
    <row r="508" spans="1:8" ht="13.8" thickBot="1" x14ac:dyDescent="0.3">
      <c r="A508" s="359" t="s">
        <v>71</v>
      </c>
      <c r="B508" s="360"/>
      <c r="C508" s="360"/>
      <c r="D508" s="360"/>
      <c r="E508" s="361"/>
      <c r="F508" s="213">
        <f>SUM(F428:F507)</f>
        <v>857.49</v>
      </c>
      <c r="G508" s="191">
        <f>SUM(G428:G507)</f>
        <v>0</v>
      </c>
      <c r="H508" s="195">
        <f>SUM(F508:G508)</f>
        <v>857.49</v>
      </c>
    </row>
    <row r="510" spans="1:8" ht="13.8" thickBot="1" x14ac:dyDescent="0.3"/>
    <row r="511" spans="1:8" ht="34.5" customHeight="1" thickBot="1" x14ac:dyDescent="0.3">
      <c r="A511" s="88" t="s">
        <v>144</v>
      </c>
      <c r="B511" s="90">
        <v>102274</v>
      </c>
      <c r="C511" s="91"/>
      <c r="D511" s="188"/>
      <c r="E511" s="211" t="s">
        <v>47</v>
      </c>
      <c r="F511" s="212" t="s">
        <v>48</v>
      </c>
      <c r="G511" s="212" t="s">
        <v>49</v>
      </c>
      <c r="H511" s="212" t="s">
        <v>50</v>
      </c>
    </row>
    <row r="512" spans="1:8" ht="40.200000000000003" thickBot="1" x14ac:dyDescent="0.3">
      <c r="A512" s="38" t="s">
        <v>24</v>
      </c>
      <c r="B512" s="89" t="s">
        <v>26</v>
      </c>
      <c r="C512" s="89" t="s">
        <v>13</v>
      </c>
      <c r="D512" s="46" t="s">
        <v>14</v>
      </c>
      <c r="E512" s="46" t="s">
        <v>25</v>
      </c>
      <c r="F512" s="46" t="s">
        <v>44</v>
      </c>
      <c r="G512" s="46" t="s">
        <v>45</v>
      </c>
      <c r="H512" s="53" t="s">
        <v>145</v>
      </c>
    </row>
    <row r="513" spans="1:8" x14ac:dyDescent="0.25">
      <c r="A513" s="8"/>
      <c r="B513" s="4"/>
      <c r="C513" s="4"/>
      <c r="D513" s="247"/>
      <c r="E513" s="217"/>
      <c r="F513" s="50"/>
      <c r="G513" s="192">
        <v>0</v>
      </c>
      <c r="H513" s="356"/>
    </row>
    <row r="514" spans="1:8" x14ac:dyDescent="0.25">
      <c r="A514" s="214"/>
      <c r="B514" s="215"/>
      <c r="C514" s="215"/>
      <c r="D514" s="257"/>
      <c r="E514" s="251"/>
      <c r="F514" s="218"/>
      <c r="G514" s="192">
        <v>0</v>
      </c>
      <c r="H514" s="357"/>
    </row>
    <row r="515" spans="1:8" x14ac:dyDescent="0.25">
      <c r="A515" s="9"/>
      <c r="B515" s="5"/>
      <c r="C515" s="215"/>
      <c r="D515" s="248"/>
      <c r="E515" s="252"/>
      <c r="F515" s="218"/>
      <c r="G515" s="192">
        <v>0</v>
      </c>
      <c r="H515" s="357"/>
    </row>
    <row r="516" spans="1:8" x14ac:dyDescent="0.25">
      <c r="A516" s="214"/>
      <c r="B516" s="215"/>
      <c r="C516" s="215"/>
      <c r="D516" s="247"/>
      <c r="E516" s="217"/>
      <c r="F516" s="218"/>
      <c r="G516" s="192">
        <v>0</v>
      </c>
      <c r="H516" s="357"/>
    </row>
    <row r="517" spans="1:8" x14ac:dyDescent="0.25">
      <c r="A517" s="214"/>
      <c r="B517" s="215"/>
      <c r="C517" s="215"/>
      <c r="D517" s="247"/>
      <c r="E517" s="217"/>
      <c r="F517" s="218"/>
      <c r="G517" s="192">
        <v>0</v>
      </c>
      <c r="H517" s="357"/>
    </row>
    <row r="518" spans="1:8" x14ac:dyDescent="0.25">
      <c r="A518" s="214"/>
      <c r="B518" s="215"/>
      <c r="C518" s="215"/>
      <c r="D518" s="247"/>
      <c r="E518" s="217"/>
      <c r="F518" s="218"/>
      <c r="G518" s="192">
        <v>0</v>
      </c>
      <c r="H518" s="357"/>
    </row>
    <row r="519" spans="1:8" x14ac:dyDescent="0.25">
      <c r="A519" s="214"/>
      <c r="B519" s="215"/>
      <c r="C519" s="215"/>
      <c r="D519" s="216"/>
      <c r="E519" s="217"/>
      <c r="F519" s="218"/>
      <c r="G519" s="192">
        <v>0</v>
      </c>
      <c r="H519" s="357"/>
    </row>
    <row r="520" spans="1:8" x14ac:dyDescent="0.25">
      <c r="A520" s="214"/>
      <c r="B520" s="215"/>
      <c r="C520" s="215"/>
      <c r="D520" s="216"/>
      <c r="E520" s="217"/>
      <c r="F520" s="218"/>
      <c r="G520" s="192">
        <v>0</v>
      </c>
      <c r="H520" s="357"/>
    </row>
    <row r="521" spans="1:8" x14ac:dyDescent="0.25">
      <c r="A521" s="236"/>
      <c r="B521" s="215"/>
      <c r="C521" s="215"/>
      <c r="D521" s="216"/>
      <c r="E521" s="217"/>
      <c r="F521" s="218"/>
      <c r="G521" s="192">
        <v>0</v>
      </c>
      <c r="H521" s="357"/>
    </row>
    <row r="522" spans="1:8" x14ac:dyDescent="0.25">
      <c r="A522" s="214"/>
      <c r="B522" s="215"/>
      <c r="C522" s="215"/>
      <c r="D522" s="216"/>
      <c r="E522" s="217"/>
      <c r="F522" s="218"/>
      <c r="G522" s="192">
        <v>0</v>
      </c>
      <c r="H522" s="357"/>
    </row>
    <row r="523" spans="1:8" x14ac:dyDescent="0.25">
      <c r="A523" s="214"/>
      <c r="B523" s="215"/>
      <c r="C523" s="215"/>
      <c r="D523" s="216"/>
      <c r="E523" s="217"/>
      <c r="F523" s="218"/>
      <c r="G523" s="192">
        <v>0</v>
      </c>
      <c r="H523" s="357"/>
    </row>
    <row r="524" spans="1:8" x14ac:dyDescent="0.25">
      <c r="A524" s="214"/>
      <c r="B524" s="215"/>
      <c r="C524" s="215"/>
      <c r="D524" s="216"/>
      <c r="E524" s="217"/>
      <c r="F524" s="218"/>
      <c r="G524" s="192">
        <v>0</v>
      </c>
      <c r="H524" s="357"/>
    </row>
    <row r="525" spans="1:8" x14ac:dyDescent="0.25">
      <c r="A525" s="214"/>
      <c r="B525" s="215"/>
      <c r="C525" s="215"/>
      <c r="D525" s="216"/>
      <c r="E525" s="217"/>
      <c r="F525" s="218"/>
      <c r="G525" s="192">
        <v>0</v>
      </c>
      <c r="H525" s="357"/>
    </row>
    <row r="526" spans="1:8" x14ac:dyDescent="0.25">
      <c r="A526" s="214"/>
      <c r="B526" s="215"/>
      <c r="C526" s="215"/>
      <c r="D526" s="216"/>
      <c r="E526" s="217"/>
      <c r="F526" s="218"/>
      <c r="G526" s="192">
        <v>0</v>
      </c>
      <c r="H526" s="357"/>
    </row>
    <row r="527" spans="1:8" x14ac:dyDescent="0.25">
      <c r="A527" s="214"/>
      <c r="B527" s="215"/>
      <c r="C527" s="215"/>
      <c r="D527" s="216"/>
      <c r="E527" s="217"/>
      <c r="F527" s="218"/>
      <c r="G527" s="192">
        <v>0</v>
      </c>
      <c r="H527" s="357"/>
    </row>
    <row r="528" spans="1:8" x14ac:dyDescent="0.25">
      <c r="A528" s="214"/>
      <c r="B528" s="215"/>
      <c r="C528" s="215"/>
      <c r="D528" s="216"/>
      <c r="E528" s="217"/>
      <c r="F528" s="218"/>
      <c r="G528" s="192">
        <v>0</v>
      </c>
      <c r="H528" s="357"/>
    </row>
    <row r="529" spans="1:8" x14ac:dyDescent="0.25">
      <c r="A529" s="214"/>
      <c r="B529" s="215"/>
      <c r="C529" s="215"/>
      <c r="D529" s="216"/>
      <c r="E529" s="217"/>
      <c r="F529" s="218"/>
      <c r="G529" s="192">
        <v>0</v>
      </c>
      <c r="H529" s="357"/>
    </row>
    <row r="530" spans="1:8" x14ac:dyDescent="0.25">
      <c r="A530" s="214"/>
      <c r="B530" s="215"/>
      <c r="C530" s="215"/>
      <c r="D530" s="216"/>
      <c r="E530" s="217"/>
      <c r="F530" s="218"/>
      <c r="G530" s="192"/>
      <c r="H530" s="357"/>
    </row>
    <row r="531" spans="1:8" x14ac:dyDescent="0.25">
      <c r="A531" s="214"/>
      <c r="B531" s="215"/>
      <c r="C531" s="215"/>
      <c r="D531" s="216"/>
      <c r="E531" s="217"/>
      <c r="F531" s="218"/>
      <c r="G531" s="192"/>
      <c r="H531" s="357"/>
    </row>
    <row r="532" spans="1:8" x14ac:dyDescent="0.25">
      <c r="A532" s="214"/>
      <c r="B532" s="215"/>
      <c r="C532" s="215"/>
      <c r="D532" s="216"/>
      <c r="E532" s="217"/>
      <c r="F532" s="218"/>
      <c r="G532" s="192"/>
      <c r="H532" s="357"/>
    </row>
    <row r="533" spans="1:8" x14ac:dyDescent="0.25">
      <c r="A533" s="214"/>
      <c r="B533" s="215"/>
      <c r="C533" s="215"/>
      <c r="D533" s="216"/>
      <c r="E533" s="217"/>
      <c r="F533" s="218"/>
      <c r="G533" s="192"/>
      <c r="H533" s="357"/>
    </row>
    <row r="534" spans="1:8" x14ac:dyDescent="0.25">
      <c r="A534" s="214"/>
      <c r="B534" s="215"/>
      <c r="C534" s="215"/>
      <c r="D534" s="216"/>
      <c r="E534" s="217"/>
      <c r="F534" s="218"/>
      <c r="G534" s="192"/>
      <c r="H534" s="357"/>
    </row>
    <row r="535" spans="1:8" x14ac:dyDescent="0.25">
      <c r="A535" s="214"/>
      <c r="B535" s="215"/>
      <c r="C535" s="215"/>
      <c r="D535" s="216"/>
      <c r="E535" s="217"/>
      <c r="F535" s="218"/>
      <c r="G535" s="192"/>
      <c r="H535" s="357"/>
    </row>
    <row r="536" spans="1:8" x14ac:dyDescent="0.25">
      <c r="A536" s="214"/>
      <c r="B536" s="215"/>
      <c r="C536" s="215"/>
      <c r="D536" s="216"/>
      <c r="E536" s="217"/>
      <c r="F536" s="218"/>
      <c r="G536" s="192"/>
      <c r="H536" s="357"/>
    </row>
    <row r="537" spans="1:8" x14ac:dyDescent="0.25">
      <c r="A537" s="214"/>
      <c r="B537" s="215"/>
      <c r="C537" s="215"/>
      <c r="D537" s="216"/>
      <c r="E537" s="217"/>
      <c r="F537" s="218"/>
      <c r="G537" s="192"/>
      <c r="H537" s="357"/>
    </row>
    <row r="538" spans="1:8" x14ac:dyDescent="0.25">
      <c r="A538" s="214"/>
      <c r="B538" s="215"/>
      <c r="C538" s="215"/>
      <c r="D538" s="216"/>
      <c r="E538" s="217"/>
      <c r="F538" s="218"/>
      <c r="G538" s="192"/>
      <c r="H538" s="357"/>
    </row>
    <row r="539" spans="1:8" x14ac:dyDescent="0.25">
      <c r="A539" s="214"/>
      <c r="B539" s="215"/>
      <c r="C539" s="215"/>
      <c r="D539" s="216"/>
      <c r="E539" s="217"/>
      <c r="F539" s="218"/>
      <c r="G539" s="192"/>
      <c r="H539" s="357"/>
    </row>
    <row r="540" spans="1:8" x14ac:dyDescent="0.25">
      <c r="A540" s="214"/>
      <c r="B540" s="215"/>
      <c r="C540" s="215"/>
      <c r="D540" s="216"/>
      <c r="E540" s="217"/>
      <c r="F540" s="218"/>
      <c r="G540" s="192"/>
      <c r="H540" s="357"/>
    </row>
    <row r="541" spans="1:8" x14ac:dyDescent="0.25">
      <c r="A541" s="214"/>
      <c r="B541" s="215"/>
      <c r="C541" s="215"/>
      <c r="D541" s="216"/>
      <c r="E541" s="217"/>
      <c r="F541" s="218"/>
      <c r="G541" s="192"/>
      <c r="H541" s="357"/>
    </row>
    <row r="542" spans="1:8" x14ac:dyDescent="0.25">
      <c r="A542" s="214"/>
      <c r="B542" s="215"/>
      <c r="C542" s="215"/>
      <c r="D542" s="216"/>
      <c r="E542" s="217"/>
      <c r="F542" s="218"/>
      <c r="G542" s="192"/>
      <c r="H542" s="357"/>
    </row>
    <row r="543" spans="1:8" x14ac:dyDescent="0.25">
      <c r="A543" s="214"/>
      <c r="B543" s="215"/>
      <c r="C543" s="215"/>
      <c r="D543" s="216"/>
      <c r="E543" s="217"/>
      <c r="F543" s="218"/>
      <c r="G543" s="192"/>
      <c r="H543" s="357"/>
    </row>
    <row r="544" spans="1:8" x14ac:dyDescent="0.25">
      <c r="A544" s="214"/>
      <c r="B544" s="215"/>
      <c r="C544" s="215"/>
      <c r="D544" s="216"/>
      <c r="E544" s="217"/>
      <c r="F544" s="218"/>
      <c r="G544" s="192"/>
      <c r="H544" s="357"/>
    </row>
    <row r="545" spans="1:8" x14ac:dyDescent="0.25">
      <c r="A545" s="214"/>
      <c r="B545" s="215"/>
      <c r="C545" s="215"/>
      <c r="D545" s="216"/>
      <c r="E545" s="217"/>
      <c r="F545" s="218"/>
      <c r="G545" s="192"/>
      <c r="H545" s="357"/>
    </row>
    <row r="546" spans="1:8" x14ac:dyDescent="0.25">
      <c r="A546" s="214"/>
      <c r="B546" s="215"/>
      <c r="C546" s="215"/>
      <c r="D546" s="216"/>
      <c r="E546" s="217"/>
      <c r="F546" s="218"/>
      <c r="G546" s="192"/>
      <c r="H546" s="357"/>
    </row>
    <row r="547" spans="1:8" x14ac:dyDescent="0.25">
      <c r="A547" s="214"/>
      <c r="B547" s="215"/>
      <c r="C547" s="215"/>
      <c r="D547" s="216"/>
      <c r="E547" s="217"/>
      <c r="F547" s="218"/>
      <c r="G547" s="192"/>
      <c r="H547" s="357"/>
    </row>
    <row r="548" spans="1:8" x14ac:dyDescent="0.25">
      <c r="A548" s="214"/>
      <c r="B548" s="215"/>
      <c r="C548" s="215"/>
      <c r="D548" s="216"/>
      <c r="E548" s="217"/>
      <c r="F548" s="218"/>
      <c r="G548" s="192"/>
      <c r="H548" s="357"/>
    </row>
    <row r="549" spans="1:8" x14ac:dyDescent="0.25">
      <c r="A549" s="214"/>
      <c r="B549" s="215"/>
      <c r="C549" s="215"/>
      <c r="D549" s="216"/>
      <c r="E549" s="217"/>
      <c r="F549" s="218"/>
      <c r="G549" s="192"/>
      <c r="H549" s="357"/>
    </row>
    <row r="550" spans="1:8" x14ac:dyDescent="0.25">
      <c r="A550" s="214"/>
      <c r="B550" s="215"/>
      <c r="C550" s="215"/>
      <c r="D550" s="216"/>
      <c r="E550" s="217"/>
      <c r="F550" s="218"/>
      <c r="G550" s="192"/>
      <c r="H550" s="357"/>
    </row>
    <row r="551" spans="1:8" x14ac:dyDescent="0.25">
      <c r="A551" s="214"/>
      <c r="B551" s="215"/>
      <c r="C551" s="215"/>
      <c r="D551" s="216"/>
      <c r="E551" s="217"/>
      <c r="F551" s="218"/>
      <c r="G551" s="192"/>
      <c r="H551" s="357"/>
    </row>
    <row r="552" spans="1:8" x14ac:dyDescent="0.25">
      <c r="A552" s="214"/>
      <c r="B552" s="215"/>
      <c r="C552" s="215"/>
      <c r="D552" s="216"/>
      <c r="E552" s="217"/>
      <c r="F552" s="218"/>
      <c r="G552" s="192"/>
      <c r="H552" s="357"/>
    </row>
    <row r="553" spans="1:8" x14ac:dyDescent="0.25">
      <c r="A553" s="214"/>
      <c r="B553" s="215"/>
      <c r="C553" s="215"/>
      <c r="D553" s="216"/>
      <c r="E553" s="217"/>
      <c r="F553" s="218"/>
      <c r="G553" s="192"/>
      <c r="H553" s="357"/>
    </row>
    <row r="554" spans="1:8" x14ac:dyDescent="0.25">
      <c r="A554" s="214"/>
      <c r="B554" s="215"/>
      <c r="C554" s="215"/>
      <c r="D554" s="216"/>
      <c r="E554" s="217"/>
      <c r="F554" s="218"/>
      <c r="G554" s="192"/>
      <c r="H554" s="357"/>
    </row>
    <row r="555" spans="1:8" x14ac:dyDescent="0.25">
      <c r="A555" s="214"/>
      <c r="B555" s="215"/>
      <c r="C555" s="215"/>
      <c r="D555" s="216"/>
      <c r="E555" s="217"/>
      <c r="F555" s="218"/>
      <c r="G555" s="192"/>
      <c r="H555" s="357"/>
    </row>
    <row r="556" spans="1:8" x14ac:dyDescent="0.25">
      <c r="A556" s="214"/>
      <c r="B556" s="215"/>
      <c r="C556" s="215"/>
      <c r="D556" s="216"/>
      <c r="E556" s="217"/>
      <c r="F556" s="218"/>
      <c r="G556" s="192"/>
      <c r="H556" s="357"/>
    </row>
    <row r="557" spans="1:8" x14ac:dyDescent="0.25">
      <c r="A557" s="214"/>
      <c r="B557" s="215"/>
      <c r="C557" s="215"/>
      <c r="D557" s="216"/>
      <c r="E557" s="217"/>
      <c r="F557" s="218"/>
      <c r="G557" s="192"/>
      <c r="H557" s="357"/>
    </row>
    <row r="558" spans="1:8" x14ac:dyDescent="0.25">
      <c r="A558" s="214"/>
      <c r="B558" s="215"/>
      <c r="C558" s="215"/>
      <c r="D558" s="216"/>
      <c r="E558" s="217"/>
      <c r="F558" s="218"/>
      <c r="G558" s="192"/>
      <c r="H558" s="357"/>
    </row>
    <row r="559" spans="1:8" x14ac:dyDescent="0.25">
      <c r="A559" s="214"/>
      <c r="B559" s="215"/>
      <c r="C559" s="215"/>
      <c r="D559" s="216"/>
      <c r="E559" s="217"/>
      <c r="F559" s="218"/>
      <c r="G559" s="192"/>
      <c r="H559" s="357"/>
    </row>
    <row r="560" spans="1:8" x14ac:dyDescent="0.25">
      <c r="A560" s="214"/>
      <c r="B560" s="215"/>
      <c r="C560" s="215"/>
      <c r="D560" s="216"/>
      <c r="E560" s="217"/>
      <c r="F560" s="218"/>
      <c r="G560" s="192"/>
      <c r="H560" s="357"/>
    </row>
    <row r="561" spans="1:8" x14ac:dyDescent="0.25">
      <c r="A561" s="214"/>
      <c r="B561" s="215"/>
      <c r="C561" s="215"/>
      <c r="D561" s="216"/>
      <c r="E561" s="217"/>
      <c r="F561" s="218"/>
      <c r="G561" s="192"/>
      <c r="H561" s="357"/>
    </row>
    <row r="562" spans="1:8" x14ac:dyDescent="0.25">
      <c r="A562" s="214"/>
      <c r="B562" s="215"/>
      <c r="C562" s="215"/>
      <c r="D562" s="216"/>
      <c r="E562" s="217"/>
      <c r="F562" s="218"/>
      <c r="G562" s="192"/>
      <c r="H562" s="357"/>
    </row>
    <row r="563" spans="1:8" x14ac:dyDescent="0.25">
      <c r="A563" s="214"/>
      <c r="B563" s="215"/>
      <c r="C563" s="215"/>
      <c r="D563" s="216"/>
      <c r="E563" s="217"/>
      <c r="F563" s="218"/>
      <c r="G563" s="192"/>
      <c r="H563" s="357"/>
    </row>
    <row r="564" spans="1:8" x14ac:dyDescent="0.25">
      <c r="A564" s="214"/>
      <c r="B564" s="215"/>
      <c r="C564" s="215"/>
      <c r="D564" s="216"/>
      <c r="E564" s="217"/>
      <c r="F564" s="218"/>
      <c r="G564" s="192"/>
      <c r="H564" s="357"/>
    </row>
    <row r="565" spans="1:8" x14ac:dyDescent="0.25">
      <c r="A565" s="214"/>
      <c r="B565" s="215"/>
      <c r="C565" s="215"/>
      <c r="D565" s="216"/>
      <c r="E565" s="217"/>
      <c r="F565" s="218"/>
      <c r="G565" s="192"/>
      <c r="H565" s="357"/>
    </row>
    <row r="566" spans="1:8" x14ac:dyDescent="0.25">
      <c r="A566" s="214"/>
      <c r="B566" s="215"/>
      <c r="C566" s="215"/>
      <c r="D566" s="216"/>
      <c r="E566" s="217"/>
      <c r="F566" s="218"/>
      <c r="G566" s="192"/>
      <c r="H566" s="357"/>
    </row>
    <row r="567" spans="1:8" x14ac:dyDescent="0.25">
      <c r="A567" s="214"/>
      <c r="B567" s="215"/>
      <c r="C567" s="215"/>
      <c r="D567" s="216"/>
      <c r="E567" s="217"/>
      <c r="F567" s="218"/>
      <c r="G567" s="192"/>
      <c r="H567" s="357"/>
    </row>
    <row r="568" spans="1:8" x14ac:dyDescent="0.25">
      <c r="A568" s="214"/>
      <c r="B568" s="215"/>
      <c r="C568" s="215"/>
      <c r="D568" s="216"/>
      <c r="E568" s="217"/>
      <c r="F568" s="218"/>
      <c r="G568" s="192"/>
      <c r="H568" s="357"/>
    </row>
    <row r="569" spans="1:8" x14ac:dyDescent="0.25">
      <c r="A569" s="214"/>
      <c r="B569" s="215"/>
      <c r="C569" s="215"/>
      <c r="D569" s="216"/>
      <c r="E569" s="217"/>
      <c r="F569" s="218"/>
      <c r="G569" s="192"/>
      <c r="H569" s="357"/>
    </row>
    <row r="570" spans="1:8" x14ac:dyDescent="0.25">
      <c r="A570" s="214"/>
      <c r="B570" s="215"/>
      <c r="C570" s="215"/>
      <c r="D570" s="216"/>
      <c r="E570" s="217"/>
      <c r="F570" s="218"/>
      <c r="G570" s="192"/>
      <c r="H570" s="357"/>
    </row>
    <row r="571" spans="1:8" x14ac:dyDescent="0.25">
      <c r="A571" s="214"/>
      <c r="B571" s="215"/>
      <c r="C571" s="215"/>
      <c r="D571" s="216"/>
      <c r="E571" s="217"/>
      <c r="F571" s="218"/>
      <c r="G571" s="192"/>
      <c r="H571" s="357"/>
    </row>
    <row r="572" spans="1:8" x14ac:dyDescent="0.25">
      <c r="A572" s="9"/>
      <c r="B572" s="5"/>
      <c r="C572" s="5"/>
      <c r="D572" s="37"/>
      <c r="E572" s="48"/>
      <c r="F572" s="51"/>
      <c r="G572" s="193"/>
      <c r="H572" s="357"/>
    </row>
    <row r="573" spans="1:8" x14ac:dyDescent="0.25">
      <c r="A573" s="9"/>
      <c r="B573" s="5"/>
      <c r="C573" s="5"/>
      <c r="D573" s="37"/>
      <c r="E573" s="48"/>
      <c r="F573" s="51"/>
      <c r="G573" s="193"/>
      <c r="H573" s="357"/>
    </row>
    <row r="574" spans="1:8" x14ac:dyDescent="0.25">
      <c r="A574" s="9"/>
      <c r="B574" s="5"/>
      <c r="C574" s="5"/>
      <c r="D574" s="5"/>
      <c r="E574" s="48"/>
      <c r="F574" s="51"/>
      <c r="G574" s="193"/>
      <c r="H574" s="357"/>
    </row>
    <row r="575" spans="1:8" x14ac:dyDescent="0.25">
      <c r="A575" s="9"/>
      <c r="B575" s="5"/>
      <c r="C575" s="5"/>
      <c r="D575" s="5"/>
      <c r="E575" s="48"/>
      <c r="F575" s="51"/>
      <c r="G575" s="193"/>
      <c r="H575" s="357"/>
    </row>
    <row r="576" spans="1:8" x14ac:dyDescent="0.25">
      <c r="A576" s="9"/>
      <c r="B576" s="5"/>
      <c r="C576" s="5"/>
      <c r="D576" s="5"/>
      <c r="E576" s="48"/>
      <c r="F576" s="51"/>
      <c r="G576" s="193"/>
      <c r="H576" s="357"/>
    </row>
    <row r="577" spans="1:8" x14ac:dyDescent="0.25">
      <c r="A577" s="9"/>
      <c r="B577" s="5"/>
      <c r="C577" s="5"/>
      <c r="D577" s="5"/>
      <c r="E577" s="48"/>
      <c r="F577" s="51"/>
      <c r="G577" s="193"/>
      <c r="H577" s="357"/>
    </row>
    <row r="578" spans="1:8" x14ac:dyDescent="0.25">
      <c r="A578" s="9"/>
      <c r="B578" s="5"/>
      <c r="C578" s="5"/>
      <c r="D578" s="5"/>
      <c r="E578" s="48"/>
      <c r="F578" s="51"/>
      <c r="G578" s="193"/>
      <c r="H578" s="357"/>
    </row>
    <row r="579" spans="1:8" x14ac:dyDescent="0.25">
      <c r="A579" s="9"/>
      <c r="B579" s="5"/>
      <c r="C579" s="5"/>
      <c r="D579" s="5"/>
      <c r="E579" s="48"/>
      <c r="F579" s="51"/>
      <c r="G579" s="193"/>
      <c r="H579" s="357"/>
    </row>
    <row r="580" spans="1:8" x14ac:dyDescent="0.25">
      <c r="A580" s="9"/>
      <c r="B580" s="5"/>
      <c r="C580" s="5"/>
      <c r="D580" s="5"/>
      <c r="E580" s="48"/>
      <c r="F580" s="51"/>
      <c r="G580" s="193"/>
      <c r="H580" s="357"/>
    </row>
    <row r="581" spans="1:8" x14ac:dyDescent="0.25">
      <c r="A581" s="9"/>
      <c r="B581" s="5"/>
      <c r="C581" s="5"/>
      <c r="D581" s="5"/>
      <c r="E581" s="48"/>
      <c r="F581" s="51"/>
      <c r="G581" s="193"/>
      <c r="H581" s="357"/>
    </row>
    <row r="582" spans="1:8" x14ac:dyDescent="0.25">
      <c r="A582" s="9"/>
      <c r="B582" s="5"/>
      <c r="C582" s="5"/>
      <c r="D582" s="5"/>
      <c r="E582" s="48"/>
      <c r="F582" s="51"/>
      <c r="G582" s="193"/>
      <c r="H582" s="357"/>
    </row>
    <row r="583" spans="1:8" x14ac:dyDescent="0.25">
      <c r="A583" s="9"/>
      <c r="B583" s="5"/>
      <c r="C583" s="5"/>
      <c r="D583" s="5"/>
      <c r="E583" s="64"/>
      <c r="F583" s="51"/>
      <c r="G583" s="193"/>
      <c r="H583" s="357"/>
    </row>
    <row r="584" spans="1:8" ht="13.8" thickBot="1" x14ac:dyDescent="0.3">
      <c r="A584" s="10"/>
      <c r="B584" s="6"/>
      <c r="C584" s="6"/>
      <c r="D584" s="65"/>
      <c r="E584" s="66"/>
      <c r="F584" s="52"/>
      <c r="G584" s="194"/>
      <c r="H584" s="358"/>
    </row>
    <row r="585" spans="1:8" ht="13.8" thickBot="1" x14ac:dyDescent="0.3">
      <c r="A585" s="359" t="s">
        <v>71</v>
      </c>
      <c r="B585" s="360"/>
      <c r="C585" s="360"/>
      <c r="D585" s="360"/>
      <c r="E585" s="361"/>
      <c r="F585" s="213">
        <f>SUM(F513:F584)</f>
        <v>0</v>
      </c>
      <c r="G585" s="191">
        <f>SUM(G513:G584)</f>
        <v>0</v>
      </c>
      <c r="H585" s="195">
        <f>SUM(F585:G585)</f>
        <v>0</v>
      </c>
    </row>
    <row r="587" spans="1:8" ht="13.8" thickBot="1" x14ac:dyDescent="0.3"/>
    <row r="588" spans="1:8" ht="32.25" customHeight="1" thickBot="1" x14ac:dyDescent="0.3">
      <c r="A588" s="88" t="s">
        <v>144</v>
      </c>
      <c r="B588" s="90">
        <v>102275</v>
      </c>
      <c r="C588" s="91"/>
      <c r="D588" s="188"/>
      <c r="E588" s="211" t="s">
        <v>47</v>
      </c>
      <c r="F588" s="212" t="s">
        <v>48</v>
      </c>
      <c r="G588" s="212" t="s">
        <v>49</v>
      </c>
      <c r="H588" s="212" t="s">
        <v>50</v>
      </c>
    </row>
    <row r="589" spans="1:8" ht="40.200000000000003" thickBot="1" x14ac:dyDescent="0.3">
      <c r="A589" s="38" t="s">
        <v>24</v>
      </c>
      <c r="B589" s="89" t="s">
        <v>26</v>
      </c>
      <c r="C589" s="89" t="s">
        <v>13</v>
      </c>
      <c r="D589" s="89" t="s">
        <v>14</v>
      </c>
      <c r="E589" s="38" t="s">
        <v>25</v>
      </c>
      <c r="F589" s="46" t="s">
        <v>44</v>
      </c>
      <c r="G589" s="46" t="s">
        <v>45</v>
      </c>
      <c r="H589" s="53" t="s">
        <v>145</v>
      </c>
    </row>
    <row r="590" spans="1:8" x14ac:dyDescent="0.25">
      <c r="A590" s="8">
        <v>500339643</v>
      </c>
      <c r="B590" s="4" t="s">
        <v>210</v>
      </c>
      <c r="C590" s="4" t="s">
        <v>211</v>
      </c>
      <c r="D590" s="36">
        <v>43887</v>
      </c>
      <c r="E590" s="47">
        <v>57.81</v>
      </c>
      <c r="F590" s="50">
        <v>57.81</v>
      </c>
      <c r="G590" s="192">
        <v>0</v>
      </c>
      <c r="H590" s="356"/>
    </row>
    <row r="591" spans="1:8" x14ac:dyDescent="0.25">
      <c r="A591" s="214">
        <v>502607920</v>
      </c>
      <c r="B591" s="215" t="s">
        <v>216</v>
      </c>
      <c r="C591" s="215" t="s">
        <v>193</v>
      </c>
      <c r="D591" s="216">
        <v>43879</v>
      </c>
      <c r="E591" s="217">
        <v>12.7</v>
      </c>
      <c r="F591" s="218">
        <v>12.7</v>
      </c>
      <c r="G591" s="192">
        <v>0</v>
      </c>
      <c r="H591" s="357"/>
    </row>
    <row r="592" spans="1:8" x14ac:dyDescent="0.25">
      <c r="A592" s="214">
        <v>503952230</v>
      </c>
      <c r="B592" s="215" t="s">
        <v>224</v>
      </c>
      <c r="C592" s="258" t="s">
        <v>225</v>
      </c>
      <c r="D592" s="216">
        <v>43878</v>
      </c>
      <c r="E592" s="217">
        <v>13.8</v>
      </c>
      <c r="F592" s="218">
        <v>13.8</v>
      </c>
      <c r="G592" s="192">
        <v>0</v>
      </c>
      <c r="H592" s="357"/>
    </row>
    <row r="593" spans="1:8" x14ac:dyDescent="0.25">
      <c r="A593" s="214">
        <v>515072400</v>
      </c>
      <c r="B593" s="215" t="s">
        <v>226</v>
      </c>
      <c r="C593" s="215" t="s">
        <v>227</v>
      </c>
      <c r="D593" s="216">
        <v>43878</v>
      </c>
      <c r="E593" s="234">
        <v>5.69</v>
      </c>
      <c r="F593" s="218">
        <v>5.69</v>
      </c>
      <c r="G593" s="192">
        <v>0</v>
      </c>
      <c r="H593" s="357"/>
    </row>
    <row r="594" spans="1:8" x14ac:dyDescent="0.25">
      <c r="A594" s="214">
        <v>502334070</v>
      </c>
      <c r="B594" s="215" t="s">
        <v>239</v>
      </c>
      <c r="C594" s="215">
        <v>83</v>
      </c>
      <c r="D594" s="216">
        <v>43901</v>
      </c>
      <c r="E594" s="217">
        <v>36.9</v>
      </c>
      <c r="F594" s="218">
        <v>36.9</v>
      </c>
      <c r="G594" s="192">
        <v>0</v>
      </c>
      <c r="H594" s="357"/>
    </row>
    <row r="595" spans="1:8" x14ac:dyDescent="0.25">
      <c r="A595" s="214">
        <v>509719589</v>
      </c>
      <c r="B595" s="215" t="s">
        <v>255</v>
      </c>
      <c r="C595" s="215" t="s">
        <v>256</v>
      </c>
      <c r="D595" s="216">
        <v>43896</v>
      </c>
      <c r="E595" s="217">
        <v>16.8</v>
      </c>
      <c r="F595" s="218">
        <v>16.8</v>
      </c>
      <c r="G595" s="192">
        <v>0</v>
      </c>
      <c r="H595" s="357"/>
    </row>
    <row r="596" spans="1:8" x14ac:dyDescent="0.25">
      <c r="A596" s="214" t="s">
        <v>199</v>
      </c>
      <c r="B596" s="215" t="s">
        <v>261</v>
      </c>
      <c r="C596" s="215" t="s">
        <v>262</v>
      </c>
      <c r="D596" s="216">
        <v>43893</v>
      </c>
      <c r="E596" s="217">
        <v>32.979999999999997</v>
      </c>
      <c r="F596" s="218">
        <v>32.979999999999997</v>
      </c>
      <c r="G596" s="192">
        <v>0</v>
      </c>
      <c r="H596" s="357"/>
    </row>
    <row r="597" spans="1:8" x14ac:dyDescent="0.25">
      <c r="A597" s="214">
        <v>514568798</v>
      </c>
      <c r="B597" s="215" t="s">
        <v>300</v>
      </c>
      <c r="C597" s="215" t="s">
        <v>301</v>
      </c>
      <c r="D597" s="216">
        <v>44103</v>
      </c>
      <c r="E597" s="217">
        <v>567.13</v>
      </c>
      <c r="F597" s="218">
        <v>567.13</v>
      </c>
      <c r="G597" s="192">
        <v>0</v>
      </c>
      <c r="H597" s="357"/>
    </row>
    <row r="598" spans="1:8" x14ac:dyDescent="0.25">
      <c r="A598" s="214">
        <v>502334070</v>
      </c>
      <c r="B598" s="215" t="s">
        <v>239</v>
      </c>
      <c r="C598" s="215">
        <v>337</v>
      </c>
      <c r="D598" s="216">
        <v>44097</v>
      </c>
      <c r="E598" s="217">
        <v>471.83</v>
      </c>
      <c r="F598" s="218">
        <v>471.83</v>
      </c>
      <c r="G598" s="192">
        <v>0</v>
      </c>
      <c r="H598" s="357"/>
    </row>
    <row r="599" spans="1:8" x14ac:dyDescent="0.25">
      <c r="A599" s="214">
        <v>221302123</v>
      </c>
      <c r="B599" s="215" t="s">
        <v>309</v>
      </c>
      <c r="C599" s="215" t="s">
        <v>310</v>
      </c>
      <c r="D599" s="216">
        <v>44091</v>
      </c>
      <c r="E599" s="217">
        <v>260</v>
      </c>
      <c r="F599" s="218">
        <v>260</v>
      </c>
      <c r="G599" s="192">
        <v>0</v>
      </c>
      <c r="H599" s="357"/>
    </row>
    <row r="600" spans="1:8" x14ac:dyDescent="0.25">
      <c r="A600" s="214">
        <v>514568798</v>
      </c>
      <c r="B600" s="215" t="s">
        <v>300</v>
      </c>
      <c r="C600" s="215" t="s">
        <v>341</v>
      </c>
      <c r="D600" s="216">
        <v>44118</v>
      </c>
      <c r="E600" s="217">
        <v>18.79</v>
      </c>
      <c r="F600" s="218">
        <v>18.79</v>
      </c>
      <c r="G600" s="192">
        <v>0</v>
      </c>
      <c r="H600" s="357"/>
    </row>
    <row r="601" spans="1:8" x14ac:dyDescent="0.25">
      <c r="A601" s="214">
        <v>506427897</v>
      </c>
      <c r="B601" s="215" t="s">
        <v>371</v>
      </c>
      <c r="C601" s="215" t="s">
        <v>372</v>
      </c>
      <c r="D601" s="216">
        <v>44162</v>
      </c>
      <c r="E601" s="217">
        <v>41.6</v>
      </c>
      <c r="F601" s="218">
        <v>41.6</v>
      </c>
      <c r="G601" s="192">
        <v>0</v>
      </c>
      <c r="H601" s="357"/>
    </row>
    <row r="602" spans="1:8" x14ac:dyDescent="0.25">
      <c r="A602" s="214">
        <v>503789372</v>
      </c>
      <c r="B602" s="215" t="s">
        <v>373</v>
      </c>
      <c r="C602" s="215" t="s">
        <v>374</v>
      </c>
      <c r="D602" s="216">
        <v>44164</v>
      </c>
      <c r="E602" s="217">
        <v>1.98</v>
      </c>
      <c r="F602" s="218">
        <v>1.98</v>
      </c>
      <c r="G602" s="192">
        <v>0</v>
      </c>
      <c r="H602" s="357"/>
    </row>
    <row r="603" spans="1:8" x14ac:dyDescent="0.25">
      <c r="A603" s="214">
        <v>510453104</v>
      </c>
      <c r="B603" s="215" t="s">
        <v>375</v>
      </c>
      <c r="C603" s="215" t="s">
        <v>376</v>
      </c>
      <c r="D603" s="216">
        <v>44168</v>
      </c>
      <c r="E603" s="217">
        <v>8.5500000000000007</v>
      </c>
      <c r="F603" s="218">
        <v>8.5500000000000007</v>
      </c>
      <c r="G603" s="192">
        <v>0</v>
      </c>
      <c r="H603" s="357"/>
    </row>
    <row r="604" spans="1:8" x14ac:dyDescent="0.25">
      <c r="A604" s="214">
        <v>239210824</v>
      </c>
      <c r="B604" s="215" t="s">
        <v>403</v>
      </c>
      <c r="C604" s="215" t="s">
        <v>404</v>
      </c>
      <c r="D604" s="216">
        <v>44169</v>
      </c>
      <c r="E604" s="217">
        <v>180</v>
      </c>
      <c r="F604" s="218">
        <v>180</v>
      </c>
      <c r="G604" s="192">
        <v>0</v>
      </c>
      <c r="H604" s="357"/>
    </row>
    <row r="605" spans="1:8" x14ac:dyDescent="0.25">
      <c r="A605" s="214">
        <v>500498601</v>
      </c>
      <c r="B605" s="215" t="s">
        <v>338</v>
      </c>
      <c r="C605" s="215" t="s">
        <v>431</v>
      </c>
      <c r="D605" s="216">
        <v>44181</v>
      </c>
      <c r="E605" s="217">
        <v>7.6</v>
      </c>
      <c r="F605" s="218">
        <v>7.6</v>
      </c>
      <c r="G605" s="192">
        <v>0</v>
      </c>
      <c r="H605" s="357"/>
    </row>
    <row r="606" spans="1:8" x14ac:dyDescent="0.25">
      <c r="A606" s="214">
        <v>500829993</v>
      </c>
      <c r="B606" s="215" t="s">
        <v>308</v>
      </c>
      <c r="C606" s="215" t="s">
        <v>432</v>
      </c>
      <c r="D606" s="216">
        <v>44182</v>
      </c>
      <c r="E606" s="217">
        <v>134.21</v>
      </c>
      <c r="F606" s="218">
        <v>134.21</v>
      </c>
      <c r="G606" s="192">
        <v>0</v>
      </c>
      <c r="H606" s="357"/>
    </row>
    <row r="607" spans="1:8" x14ac:dyDescent="0.25">
      <c r="A607" s="214">
        <v>509342019</v>
      </c>
      <c r="B607" s="215" t="s">
        <v>433</v>
      </c>
      <c r="C607" s="215" t="s">
        <v>434</v>
      </c>
      <c r="D607" s="216">
        <v>44182</v>
      </c>
      <c r="E607" s="217">
        <v>3</v>
      </c>
      <c r="F607" s="218">
        <v>3</v>
      </c>
      <c r="G607" s="192">
        <v>0</v>
      </c>
      <c r="H607" s="357"/>
    </row>
    <row r="608" spans="1:8" x14ac:dyDescent="0.25">
      <c r="A608" s="214">
        <v>502607920</v>
      </c>
      <c r="B608" s="215" t="s">
        <v>216</v>
      </c>
      <c r="C608" s="215" t="s">
        <v>439</v>
      </c>
      <c r="D608" s="216">
        <v>44183</v>
      </c>
      <c r="E608" s="217">
        <v>6.67</v>
      </c>
      <c r="F608" s="218">
        <v>6.67</v>
      </c>
      <c r="G608" s="192">
        <v>0</v>
      </c>
      <c r="H608" s="357"/>
    </row>
    <row r="609" spans="1:8" x14ac:dyDescent="0.25">
      <c r="A609" s="214">
        <v>501526870</v>
      </c>
      <c r="B609" s="215" t="s">
        <v>435</v>
      </c>
      <c r="C609" s="215" t="s">
        <v>436</v>
      </c>
      <c r="D609" s="216">
        <v>44183</v>
      </c>
      <c r="E609" s="217">
        <v>15.5</v>
      </c>
      <c r="F609" s="218">
        <v>15.5</v>
      </c>
      <c r="G609" s="192">
        <v>0</v>
      </c>
      <c r="H609" s="357"/>
    </row>
    <row r="610" spans="1:8" x14ac:dyDescent="0.25">
      <c r="A610" s="214">
        <v>515943193</v>
      </c>
      <c r="B610" s="215" t="s">
        <v>437</v>
      </c>
      <c r="C610" s="215" t="s">
        <v>438</v>
      </c>
      <c r="D610" s="216">
        <v>44183</v>
      </c>
      <c r="E610" s="217">
        <v>29.8</v>
      </c>
      <c r="F610" s="218">
        <v>29.8</v>
      </c>
      <c r="G610" s="192">
        <v>0</v>
      </c>
      <c r="H610" s="357"/>
    </row>
    <row r="611" spans="1:8" x14ac:dyDescent="0.25">
      <c r="A611" s="214">
        <v>502011475</v>
      </c>
      <c r="B611" s="215" t="s">
        <v>261</v>
      </c>
      <c r="C611" s="215" t="s">
        <v>440</v>
      </c>
      <c r="D611" s="216">
        <v>44184</v>
      </c>
      <c r="E611" s="217">
        <v>5.99</v>
      </c>
      <c r="F611" s="218">
        <v>5.99</v>
      </c>
      <c r="G611" s="192">
        <v>0</v>
      </c>
      <c r="H611" s="357"/>
    </row>
    <row r="612" spans="1:8" x14ac:dyDescent="0.25">
      <c r="A612" s="214">
        <v>507854551</v>
      </c>
      <c r="B612" s="215" t="s">
        <v>441</v>
      </c>
      <c r="C612" s="215" t="s">
        <v>442</v>
      </c>
      <c r="D612" s="216">
        <v>44185</v>
      </c>
      <c r="E612" s="217">
        <v>9.9499999999999993</v>
      </c>
      <c r="F612" s="218">
        <v>9.9499999999999993</v>
      </c>
      <c r="G612" s="192">
        <v>0</v>
      </c>
      <c r="H612" s="357"/>
    </row>
    <row r="613" spans="1:8" x14ac:dyDescent="0.25">
      <c r="A613" s="214">
        <v>506848558</v>
      </c>
      <c r="B613" s="215" t="s">
        <v>319</v>
      </c>
      <c r="C613" s="215" t="s">
        <v>443</v>
      </c>
      <c r="D613" s="216">
        <v>44185</v>
      </c>
      <c r="E613" s="217">
        <v>6.98</v>
      </c>
      <c r="F613" s="218">
        <v>6.98</v>
      </c>
      <c r="G613" s="192">
        <v>0</v>
      </c>
      <c r="H613" s="357"/>
    </row>
    <row r="614" spans="1:8" x14ac:dyDescent="0.25">
      <c r="A614" s="214">
        <v>502011475</v>
      </c>
      <c r="B614" s="215" t="s">
        <v>261</v>
      </c>
      <c r="C614" s="215" t="s">
        <v>444</v>
      </c>
      <c r="D614" s="216">
        <v>44186</v>
      </c>
      <c r="E614" s="217">
        <v>54.43</v>
      </c>
      <c r="F614" s="218">
        <v>54.43</v>
      </c>
      <c r="G614" s="192">
        <v>0</v>
      </c>
      <c r="H614" s="357"/>
    </row>
    <row r="615" spans="1:8" x14ac:dyDescent="0.25">
      <c r="A615" s="214"/>
      <c r="B615" s="215"/>
      <c r="C615" s="215"/>
      <c r="D615" s="216"/>
      <c r="E615" s="217"/>
      <c r="F615" s="218"/>
      <c r="G615" s="192"/>
      <c r="H615" s="357"/>
    </row>
    <row r="616" spans="1:8" x14ac:dyDescent="0.25">
      <c r="A616" s="214"/>
      <c r="B616" s="215"/>
      <c r="C616" s="215"/>
      <c r="D616" s="216"/>
      <c r="E616" s="217"/>
      <c r="F616" s="218"/>
      <c r="G616" s="192"/>
      <c r="H616" s="357"/>
    </row>
    <row r="617" spans="1:8" x14ac:dyDescent="0.25">
      <c r="A617" s="214"/>
      <c r="B617" s="215"/>
      <c r="C617" s="215"/>
      <c r="D617" s="216"/>
      <c r="E617" s="217"/>
      <c r="F617" s="218"/>
      <c r="G617" s="192"/>
      <c r="H617" s="357"/>
    </row>
    <row r="618" spans="1:8" x14ac:dyDescent="0.25">
      <c r="A618" s="214"/>
      <c r="B618" s="215"/>
      <c r="C618" s="215"/>
      <c r="D618" s="216"/>
      <c r="E618" s="217"/>
      <c r="F618" s="218"/>
      <c r="G618" s="192"/>
      <c r="H618" s="357"/>
    </row>
    <row r="619" spans="1:8" x14ac:dyDescent="0.25">
      <c r="A619" s="214"/>
      <c r="B619" s="215"/>
      <c r="C619" s="215"/>
      <c r="D619" s="216"/>
      <c r="E619" s="217"/>
      <c r="F619" s="218"/>
      <c r="G619" s="192"/>
      <c r="H619" s="357"/>
    </row>
    <row r="620" spans="1:8" x14ac:dyDescent="0.25">
      <c r="A620" s="214"/>
      <c r="B620" s="215"/>
      <c r="C620" s="215"/>
      <c r="D620" s="216"/>
      <c r="E620" s="217"/>
      <c r="F620" s="218"/>
      <c r="G620" s="192"/>
      <c r="H620" s="357"/>
    </row>
    <row r="621" spans="1:8" x14ac:dyDescent="0.25">
      <c r="A621" s="214"/>
      <c r="B621" s="215"/>
      <c r="C621" s="215"/>
      <c r="D621" s="216"/>
      <c r="E621" s="217"/>
      <c r="F621" s="218"/>
      <c r="G621" s="192"/>
      <c r="H621" s="357"/>
    </row>
    <row r="622" spans="1:8" x14ac:dyDescent="0.25">
      <c r="A622" s="214"/>
      <c r="B622" s="215"/>
      <c r="C622" s="215"/>
      <c r="D622" s="216"/>
      <c r="E622" s="217"/>
      <c r="F622" s="218"/>
      <c r="G622" s="192"/>
      <c r="H622" s="357"/>
    </row>
    <row r="623" spans="1:8" x14ac:dyDescent="0.25">
      <c r="A623" s="214"/>
      <c r="B623" s="215"/>
      <c r="C623" s="215"/>
      <c r="D623" s="216"/>
      <c r="E623" s="217"/>
      <c r="F623" s="218"/>
      <c r="G623" s="192"/>
      <c r="H623" s="357"/>
    </row>
    <row r="624" spans="1:8" x14ac:dyDescent="0.25">
      <c r="A624" s="214"/>
      <c r="B624" s="215"/>
      <c r="C624" s="215"/>
      <c r="D624" s="216"/>
      <c r="E624" s="217"/>
      <c r="F624" s="218"/>
      <c r="G624" s="192"/>
      <c r="H624" s="357"/>
    </row>
    <row r="625" spans="1:8" x14ac:dyDescent="0.25">
      <c r="A625" s="214"/>
      <c r="B625" s="215"/>
      <c r="C625" s="215"/>
      <c r="D625" s="216"/>
      <c r="E625" s="217"/>
      <c r="F625" s="218"/>
      <c r="G625" s="192"/>
      <c r="H625" s="357"/>
    </row>
    <row r="626" spans="1:8" x14ac:dyDescent="0.25">
      <c r="A626" s="9"/>
      <c r="B626" s="5"/>
      <c r="C626" s="5"/>
      <c r="D626" s="37"/>
      <c r="E626" s="48"/>
      <c r="F626" s="51"/>
      <c r="G626" s="193"/>
      <c r="H626" s="357"/>
    </row>
    <row r="627" spans="1:8" x14ac:dyDescent="0.25">
      <c r="A627" s="9"/>
      <c r="B627" s="5"/>
      <c r="C627" s="5"/>
      <c r="D627" s="37"/>
      <c r="E627" s="48"/>
      <c r="F627" s="51"/>
      <c r="G627" s="193"/>
      <c r="H627" s="357"/>
    </row>
    <row r="628" spans="1:8" x14ac:dyDescent="0.25">
      <c r="A628" s="9"/>
      <c r="B628" s="5"/>
      <c r="C628" s="5"/>
      <c r="D628" s="5"/>
      <c r="E628" s="48"/>
      <c r="F628" s="51"/>
      <c r="G628" s="193"/>
      <c r="H628" s="357"/>
    </row>
    <row r="629" spans="1:8" x14ac:dyDescent="0.25">
      <c r="A629" s="9"/>
      <c r="B629" s="5"/>
      <c r="C629" s="5"/>
      <c r="D629" s="5"/>
      <c r="E629" s="48"/>
      <c r="F629" s="51"/>
      <c r="G629" s="193"/>
      <c r="H629" s="357"/>
    </row>
    <row r="630" spans="1:8" x14ac:dyDescent="0.25">
      <c r="A630" s="9"/>
      <c r="B630" s="5"/>
      <c r="C630" s="5"/>
      <c r="D630" s="5"/>
      <c r="E630" s="48"/>
      <c r="F630" s="51"/>
      <c r="G630" s="193"/>
      <c r="H630" s="357"/>
    </row>
    <row r="631" spans="1:8" x14ac:dyDescent="0.25">
      <c r="A631" s="9"/>
      <c r="B631" s="5"/>
      <c r="C631" s="5"/>
      <c r="D631" s="5"/>
      <c r="E631" s="48"/>
      <c r="F631" s="51"/>
      <c r="G631" s="193"/>
      <c r="H631" s="357"/>
    </row>
    <row r="632" spans="1:8" x14ac:dyDescent="0.25">
      <c r="A632" s="9"/>
      <c r="B632" s="5"/>
      <c r="C632" s="5"/>
      <c r="D632" s="5"/>
      <c r="E632" s="48"/>
      <c r="F632" s="51"/>
      <c r="G632" s="193"/>
      <c r="H632" s="357"/>
    </row>
    <row r="633" spans="1:8" x14ac:dyDescent="0.25">
      <c r="A633" s="9"/>
      <c r="B633" s="5"/>
      <c r="C633" s="5"/>
      <c r="D633" s="5"/>
      <c r="E633" s="48"/>
      <c r="F633" s="51"/>
      <c r="G633" s="193"/>
      <c r="H633" s="357"/>
    </row>
    <row r="634" spans="1:8" x14ac:dyDescent="0.25">
      <c r="A634" s="9"/>
      <c r="B634" s="5"/>
      <c r="C634" s="5"/>
      <c r="D634" s="5"/>
      <c r="E634" s="48"/>
      <c r="F634" s="51"/>
      <c r="G634" s="193"/>
      <c r="H634" s="357"/>
    </row>
    <row r="635" spans="1:8" x14ac:dyDescent="0.25">
      <c r="A635" s="9"/>
      <c r="B635" s="5"/>
      <c r="C635" s="5"/>
      <c r="D635" s="5"/>
      <c r="E635" s="48"/>
      <c r="F635" s="51"/>
      <c r="G635" s="193"/>
      <c r="H635" s="357"/>
    </row>
    <row r="636" spans="1:8" x14ac:dyDescent="0.25">
      <c r="A636" s="9"/>
      <c r="B636" s="5"/>
      <c r="C636" s="5"/>
      <c r="D636" s="5"/>
      <c r="E636" s="48"/>
      <c r="F636" s="51"/>
      <c r="G636" s="193"/>
      <c r="H636" s="357"/>
    </row>
    <row r="637" spans="1:8" x14ac:dyDescent="0.25">
      <c r="A637" s="9"/>
      <c r="B637" s="5"/>
      <c r="C637" s="5"/>
      <c r="D637" s="5"/>
      <c r="E637" s="64"/>
      <c r="F637" s="51"/>
      <c r="G637" s="193"/>
      <c r="H637" s="357"/>
    </row>
    <row r="638" spans="1:8" ht="13.8" thickBot="1" x14ac:dyDescent="0.3">
      <c r="A638" s="10"/>
      <c r="B638" s="6"/>
      <c r="C638" s="6"/>
      <c r="D638" s="65"/>
      <c r="E638" s="66"/>
      <c r="F638" s="52"/>
      <c r="G638" s="194"/>
      <c r="H638" s="358"/>
    </row>
    <row r="639" spans="1:8" ht="13.8" thickBot="1" x14ac:dyDescent="0.3">
      <c r="A639" s="359" t="s">
        <v>71</v>
      </c>
      <c r="B639" s="360"/>
      <c r="C639" s="360"/>
      <c r="D639" s="360"/>
      <c r="E639" s="361"/>
      <c r="F639" s="213">
        <f>SUM(F590:F638)</f>
        <v>2000.6899999999998</v>
      </c>
      <c r="G639" s="191">
        <f>SUM(G590:G638)</f>
        <v>0</v>
      </c>
      <c r="H639" s="195">
        <f>SUM(F639:G639)</f>
        <v>2000.6899999999998</v>
      </c>
    </row>
    <row r="641" spans="1:8" ht="13.8" thickBot="1" x14ac:dyDescent="0.3"/>
    <row r="642" spans="1:8" ht="33.75" customHeight="1" thickBot="1" x14ac:dyDescent="0.3">
      <c r="A642" s="88" t="s">
        <v>144</v>
      </c>
      <c r="B642" s="90">
        <v>102276</v>
      </c>
      <c r="C642" s="91"/>
      <c r="D642" s="188"/>
      <c r="E642" s="211" t="s">
        <v>47</v>
      </c>
      <c r="F642" s="212" t="s">
        <v>48</v>
      </c>
      <c r="G642" s="212" t="s">
        <v>49</v>
      </c>
      <c r="H642" s="212" t="s">
        <v>50</v>
      </c>
    </row>
    <row r="643" spans="1:8" ht="40.200000000000003" thickBot="1" x14ac:dyDescent="0.3">
      <c r="A643" s="38" t="s">
        <v>24</v>
      </c>
      <c r="B643" s="89" t="s">
        <v>26</v>
      </c>
      <c r="C643" s="89" t="s">
        <v>13</v>
      </c>
      <c r="D643" s="89" t="s">
        <v>14</v>
      </c>
      <c r="E643" s="38" t="s">
        <v>25</v>
      </c>
      <c r="F643" s="46" t="s">
        <v>44</v>
      </c>
      <c r="G643" s="46" t="s">
        <v>45</v>
      </c>
      <c r="H643" s="53" t="s">
        <v>145</v>
      </c>
    </row>
    <row r="644" spans="1:8" x14ac:dyDescent="0.25">
      <c r="A644" s="8">
        <v>500498601</v>
      </c>
      <c r="B644" s="4" t="s">
        <v>228</v>
      </c>
      <c r="C644" s="4" t="s">
        <v>229</v>
      </c>
      <c r="D644" s="36">
        <v>43875</v>
      </c>
      <c r="E644" s="47">
        <v>10.5</v>
      </c>
      <c r="F644" s="50">
        <v>10.5</v>
      </c>
      <c r="G644" s="192">
        <v>0</v>
      </c>
      <c r="H644" s="356"/>
    </row>
    <row r="645" spans="1:8" x14ac:dyDescent="0.25">
      <c r="A645" s="9">
        <v>500498601</v>
      </c>
      <c r="B645" s="5" t="s">
        <v>228</v>
      </c>
      <c r="C645" s="5" t="s">
        <v>230</v>
      </c>
      <c r="D645" s="37">
        <v>43875</v>
      </c>
      <c r="E645" s="48">
        <v>14</v>
      </c>
      <c r="F645" s="51">
        <v>14</v>
      </c>
      <c r="G645" s="193">
        <v>0</v>
      </c>
      <c r="H645" s="357"/>
    </row>
    <row r="646" spans="1:8" x14ac:dyDescent="0.25">
      <c r="A646" s="9">
        <v>500498601</v>
      </c>
      <c r="B646" s="5" t="s">
        <v>228</v>
      </c>
      <c r="C646" s="5" t="s">
        <v>231</v>
      </c>
      <c r="D646" s="37">
        <v>43875</v>
      </c>
      <c r="E646" s="48">
        <v>15</v>
      </c>
      <c r="F646" s="259">
        <v>15</v>
      </c>
      <c r="G646" s="193">
        <v>0</v>
      </c>
      <c r="H646" s="357"/>
    </row>
    <row r="647" spans="1:8" x14ac:dyDescent="0.25">
      <c r="A647" s="9">
        <v>500192855</v>
      </c>
      <c r="B647" s="5" t="s">
        <v>259</v>
      </c>
      <c r="C647" s="259" t="s">
        <v>260</v>
      </c>
      <c r="D647" s="37">
        <v>43894</v>
      </c>
      <c r="E647" s="48">
        <v>3</v>
      </c>
      <c r="F647" s="51">
        <v>3</v>
      </c>
      <c r="G647" s="193">
        <v>0</v>
      </c>
      <c r="H647" s="357"/>
    </row>
    <row r="648" spans="1:8" x14ac:dyDescent="0.25">
      <c r="A648" s="9">
        <v>500498601</v>
      </c>
      <c r="B648" s="5" t="s">
        <v>228</v>
      </c>
      <c r="C648" s="5" t="s">
        <v>352</v>
      </c>
      <c r="D648" s="244">
        <v>44142</v>
      </c>
      <c r="E648" s="241">
        <v>15</v>
      </c>
      <c r="F648" s="51">
        <v>15</v>
      </c>
      <c r="G648" s="193">
        <v>0</v>
      </c>
      <c r="H648" s="357"/>
    </row>
    <row r="649" spans="1:8" x14ac:dyDescent="0.25">
      <c r="A649" s="9">
        <v>500498601</v>
      </c>
      <c r="B649" s="5" t="s">
        <v>228</v>
      </c>
      <c r="C649" s="5" t="s">
        <v>353</v>
      </c>
      <c r="D649" s="37">
        <v>44140</v>
      </c>
      <c r="E649" s="48">
        <v>24</v>
      </c>
      <c r="F649" s="51">
        <v>24</v>
      </c>
      <c r="G649" s="193">
        <v>0</v>
      </c>
      <c r="H649" s="357"/>
    </row>
    <row r="650" spans="1:8" x14ac:dyDescent="0.25">
      <c r="A650" s="9">
        <v>500594449</v>
      </c>
      <c r="B650" s="5" t="s">
        <v>354</v>
      </c>
      <c r="C650" s="5" t="s">
        <v>355</v>
      </c>
      <c r="D650" s="37">
        <v>43998</v>
      </c>
      <c r="E650" s="48">
        <v>37.700000000000003</v>
      </c>
      <c r="F650" s="51">
        <v>37.700000000000003</v>
      </c>
      <c r="G650" s="193">
        <v>0</v>
      </c>
      <c r="H650" s="357"/>
    </row>
    <row r="651" spans="1:8" x14ac:dyDescent="0.25">
      <c r="A651" s="9">
        <v>515378569</v>
      </c>
      <c r="B651" s="5" t="s">
        <v>356</v>
      </c>
      <c r="C651" s="5" t="s">
        <v>357</v>
      </c>
      <c r="D651" s="37">
        <v>44158</v>
      </c>
      <c r="E651" s="48">
        <v>5.7</v>
      </c>
      <c r="F651" s="51">
        <v>5.7</v>
      </c>
      <c r="G651" s="193">
        <v>0</v>
      </c>
      <c r="H651" s="357"/>
    </row>
    <row r="652" spans="1:8" ht="13.8" thickBot="1" x14ac:dyDescent="0.3">
      <c r="A652" s="9">
        <v>500594449</v>
      </c>
      <c r="B652" s="5" t="s">
        <v>354</v>
      </c>
      <c r="C652" s="5" t="s">
        <v>358</v>
      </c>
      <c r="D652" s="37">
        <v>43973</v>
      </c>
      <c r="E652" s="48">
        <v>17</v>
      </c>
      <c r="F652" s="51">
        <v>17</v>
      </c>
      <c r="G652" s="193">
        <v>0</v>
      </c>
      <c r="H652" s="357"/>
    </row>
    <row r="653" spans="1:8" x14ac:dyDescent="0.25">
      <c r="A653" s="214">
        <v>515590614</v>
      </c>
      <c r="B653" s="215" t="s">
        <v>359</v>
      </c>
      <c r="C653" s="4" t="s">
        <v>360</v>
      </c>
      <c r="D653" s="216">
        <v>43986</v>
      </c>
      <c r="E653" s="217">
        <v>20.9</v>
      </c>
      <c r="F653" s="218">
        <v>20.9</v>
      </c>
      <c r="G653" s="192">
        <v>0</v>
      </c>
      <c r="H653" s="357"/>
    </row>
    <row r="654" spans="1:8" x14ac:dyDescent="0.25">
      <c r="A654" s="9">
        <v>503340855</v>
      </c>
      <c r="B654" s="5" t="s">
        <v>361</v>
      </c>
      <c r="C654" s="5" t="s">
        <v>362</v>
      </c>
      <c r="D654" s="248">
        <v>44151</v>
      </c>
      <c r="E654" s="48">
        <v>4.18</v>
      </c>
      <c r="F654" s="51">
        <v>4.18</v>
      </c>
      <c r="G654" s="193">
        <v>0</v>
      </c>
      <c r="H654" s="357"/>
    </row>
    <row r="655" spans="1:8" x14ac:dyDescent="0.25">
      <c r="A655" s="214">
        <v>515822426</v>
      </c>
      <c r="B655" s="215" t="s">
        <v>279</v>
      </c>
      <c r="C655" s="37" t="s">
        <v>390</v>
      </c>
      <c r="D655" s="248">
        <v>44152</v>
      </c>
      <c r="E655" s="48">
        <v>246</v>
      </c>
      <c r="F655" s="51">
        <v>246</v>
      </c>
      <c r="G655" s="193">
        <v>0</v>
      </c>
      <c r="H655" s="357"/>
    </row>
    <row r="656" spans="1:8" x14ac:dyDescent="0.25">
      <c r="A656" s="9">
        <v>510453104</v>
      </c>
      <c r="B656" s="5" t="s">
        <v>375</v>
      </c>
      <c r="C656" s="5" t="s">
        <v>391</v>
      </c>
      <c r="D656" s="248">
        <v>44168</v>
      </c>
      <c r="E656" s="48">
        <v>8.75</v>
      </c>
      <c r="F656" s="51">
        <v>8.75</v>
      </c>
      <c r="G656" s="193">
        <v>0</v>
      </c>
      <c r="H656" s="357"/>
    </row>
    <row r="657" spans="1:8" x14ac:dyDescent="0.25">
      <c r="A657" s="9">
        <v>500498601</v>
      </c>
      <c r="B657" s="5" t="s">
        <v>397</v>
      </c>
      <c r="C657" s="5" t="s">
        <v>398</v>
      </c>
      <c r="D657" s="248">
        <v>44148</v>
      </c>
      <c r="E657" s="48">
        <v>31.7</v>
      </c>
      <c r="F657" s="51">
        <v>31.7</v>
      </c>
      <c r="G657" s="193">
        <v>0</v>
      </c>
      <c r="H657" s="357"/>
    </row>
    <row r="658" spans="1:8" x14ac:dyDescent="0.25">
      <c r="A658" s="9">
        <v>508184258</v>
      </c>
      <c r="B658" s="5" t="s">
        <v>405</v>
      </c>
      <c r="C658" s="5" t="s">
        <v>406</v>
      </c>
      <c r="D658" s="248">
        <v>44169</v>
      </c>
      <c r="E658" s="48">
        <v>27</v>
      </c>
      <c r="F658" s="51">
        <v>27</v>
      </c>
      <c r="G658" s="193">
        <v>0</v>
      </c>
      <c r="H658" s="357"/>
    </row>
    <row r="659" spans="1:8" x14ac:dyDescent="0.25">
      <c r="A659" s="9">
        <v>506529886</v>
      </c>
      <c r="B659" s="5" t="s">
        <v>407</v>
      </c>
      <c r="C659" s="5" t="s">
        <v>408</v>
      </c>
      <c r="D659" s="248">
        <v>44122</v>
      </c>
      <c r="E659" s="48">
        <v>13.75</v>
      </c>
      <c r="F659" s="51">
        <v>13.75</v>
      </c>
      <c r="G659" s="193">
        <v>0</v>
      </c>
      <c r="H659" s="357"/>
    </row>
    <row r="660" spans="1:8" x14ac:dyDescent="0.25">
      <c r="A660" s="9">
        <v>506529886</v>
      </c>
      <c r="B660" s="5" t="s">
        <v>407</v>
      </c>
      <c r="C660" s="5" t="s">
        <v>409</v>
      </c>
      <c r="D660" s="37">
        <v>44122</v>
      </c>
      <c r="E660" s="48">
        <v>13.75</v>
      </c>
      <c r="F660" s="51">
        <v>13.75</v>
      </c>
      <c r="G660" s="193">
        <v>0</v>
      </c>
      <c r="H660" s="357"/>
    </row>
    <row r="661" spans="1:8" x14ac:dyDescent="0.25">
      <c r="A661" s="9">
        <v>506529886</v>
      </c>
      <c r="B661" s="5" t="s">
        <v>407</v>
      </c>
      <c r="C661" s="5" t="s">
        <v>410</v>
      </c>
      <c r="D661" s="37">
        <v>44122</v>
      </c>
      <c r="E661" s="48">
        <v>19.350000000000001</v>
      </c>
      <c r="F661" s="51">
        <v>19.350000000000001</v>
      </c>
      <c r="G661" s="193">
        <v>0</v>
      </c>
      <c r="H661" s="357"/>
    </row>
    <row r="662" spans="1:8" x14ac:dyDescent="0.25">
      <c r="A662" s="9"/>
      <c r="B662" s="5"/>
      <c r="C662" s="5"/>
      <c r="D662" s="37"/>
      <c r="E662" s="48"/>
      <c r="F662" s="51"/>
      <c r="G662" s="193">
        <v>0</v>
      </c>
      <c r="H662" s="357"/>
    </row>
    <row r="663" spans="1:8" x14ac:dyDescent="0.25">
      <c r="A663" s="9"/>
      <c r="B663" s="5"/>
      <c r="C663" s="5"/>
      <c r="D663" s="37"/>
      <c r="E663" s="48"/>
      <c r="F663" s="51"/>
      <c r="G663" s="193">
        <v>0</v>
      </c>
      <c r="H663" s="357"/>
    </row>
    <row r="664" spans="1:8" x14ac:dyDescent="0.25">
      <c r="A664" s="9"/>
      <c r="B664" s="5"/>
      <c r="C664" s="5"/>
      <c r="D664" s="37"/>
      <c r="E664" s="48"/>
      <c r="F664" s="51"/>
      <c r="G664" s="193">
        <v>0</v>
      </c>
      <c r="H664" s="357"/>
    </row>
    <row r="665" spans="1:8" x14ac:dyDescent="0.25">
      <c r="A665" s="9"/>
      <c r="B665" s="5"/>
      <c r="C665" s="5"/>
      <c r="D665" s="5"/>
      <c r="E665" s="48"/>
      <c r="F665" s="51"/>
      <c r="G665" s="193"/>
      <c r="H665" s="357"/>
    </row>
    <row r="666" spans="1:8" x14ac:dyDescent="0.25">
      <c r="A666" s="9"/>
      <c r="B666" s="5"/>
      <c r="C666" s="5"/>
      <c r="D666" s="5"/>
      <c r="E666" s="48"/>
      <c r="F666" s="51"/>
      <c r="G666" s="193"/>
      <c r="H666" s="357"/>
    </row>
    <row r="667" spans="1:8" x14ac:dyDescent="0.25">
      <c r="A667" s="9"/>
      <c r="B667" s="5"/>
      <c r="C667" s="5"/>
      <c r="D667" s="5"/>
      <c r="E667" s="48"/>
      <c r="F667" s="51"/>
      <c r="G667" s="193"/>
      <c r="H667" s="357"/>
    </row>
    <row r="668" spans="1:8" x14ac:dyDescent="0.25">
      <c r="A668" s="9"/>
      <c r="B668" s="5"/>
      <c r="C668" s="5"/>
      <c r="D668" s="5"/>
      <c r="E668" s="64"/>
      <c r="F668" s="51"/>
      <c r="G668" s="193"/>
      <c r="H668" s="357"/>
    </row>
    <row r="669" spans="1:8" ht="13.8" thickBot="1" x14ac:dyDescent="0.3">
      <c r="A669" s="10"/>
      <c r="B669" s="6"/>
      <c r="C669" s="6"/>
      <c r="D669" s="65"/>
      <c r="E669" s="66"/>
      <c r="F669" s="52"/>
      <c r="G669" s="194"/>
      <c r="H669" s="358"/>
    </row>
    <row r="670" spans="1:8" ht="13.8" thickBot="1" x14ac:dyDescent="0.3">
      <c r="A670" s="359" t="s">
        <v>71</v>
      </c>
      <c r="B670" s="360"/>
      <c r="C670" s="360"/>
      <c r="D670" s="360"/>
      <c r="E670" s="361"/>
      <c r="F670" s="213">
        <f>SUM(F644:F669)</f>
        <v>527.28</v>
      </c>
      <c r="G670" s="191">
        <f>SUM(G644:G669)</f>
        <v>0</v>
      </c>
      <c r="H670" s="195">
        <f>SUM(F670:G670)</f>
        <v>527.28</v>
      </c>
    </row>
    <row r="672" spans="1:8" ht="13.8" thickBot="1" x14ac:dyDescent="0.3"/>
    <row r="673" spans="1:8" ht="36.75" customHeight="1" thickBot="1" x14ac:dyDescent="0.3">
      <c r="A673" s="88" t="s">
        <v>144</v>
      </c>
      <c r="B673" s="90"/>
      <c r="C673" s="91"/>
      <c r="D673" s="188"/>
      <c r="E673" s="211" t="s">
        <v>47</v>
      </c>
      <c r="F673" s="212" t="s">
        <v>48</v>
      </c>
      <c r="G673" s="212" t="s">
        <v>49</v>
      </c>
      <c r="H673" s="212" t="s">
        <v>50</v>
      </c>
    </row>
    <row r="674" spans="1:8" ht="40.200000000000003" thickBot="1" x14ac:dyDescent="0.3">
      <c r="A674" s="38" t="s">
        <v>24</v>
      </c>
      <c r="B674" s="89" t="s">
        <v>26</v>
      </c>
      <c r="C674" s="89" t="s">
        <v>13</v>
      </c>
      <c r="D674" s="89" t="s">
        <v>14</v>
      </c>
      <c r="E674" s="38" t="s">
        <v>25</v>
      </c>
      <c r="F674" s="46" t="s">
        <v>44</v>
      </c>
      <c r="G674" s="46" t="s">
        <v>45</v>
      </c>
      <c r="H674" s="53" t="s">
        <v>145</v>
      </c>
    </row>
    <row r="675" spans="1:8" x14ac:dyDescent="0.25">
      <c r="A675" s="8"/>
      <c r="B675" s="239"/>
      <c r="C675" s="239"/>
      <c r="D675" s="36"/>
      <c r="E675" s="47"/>
      <c r="F675" s="50"/>
      <c r="G675" s="192">
        <v>0</v>
      </c>
      <c r="H675" s="356"/>
    </row>
    <row r="676" spans="1:8" x14ac:dyDescent="0.25">
      <c r="A676" s="214"/>
      <c r="B676" s="215"/>
      <c r="C676" s="215"/>
      <c r="D676" s="216"/>
      <c r="E676" s="217"/>
      <c r="F676" s="218"/>
      <c r="G676" s="192">
        <v>0</v>
      </c>
      <c r="H676" s="357"/>
    </row>
    <row r="677" spans="1:8" x14ac:dyDescent="0.25">
      <c r="A677" s="214"/>
      <c r="B677" s="215"/>
      <c r="C677" s="215"/>
      <c r="D677" s="216"/>
      <c r="E677" s="217"/>
      <c r="F677" s="218"/>
      <c r="G677" s="192">
        <v>0</v>
      </c>
      <c r="H677" s="357"/>
    </row>
    <row r="678" spans="1:8" x14ac:dyDescent="0.25">
      <c r="A678" s="214"/>
      <c r="B678" s="215"/>
      <c r="C678" s="215"/>
      <c r="D678" s="216"/>
      <c r="E678" s="217"/>
      <c r="F678" s="218"/>
      <c r="G678" s="192">
        <v>0</v>
      </c>
      <c r="H678" s="357"/>
    </row>
    <row r="679" spans="1:8" x14ac:dyDescent="0.25">
      <c r="A679" s="214"/>
      <c r="B679" s="215"/>
      <c r="C679" s="215"/>
      <c r="D679" s="216"/>
      <c r="E679" s="217"/>
      <c r="F679" s="218"/>
      <c r="G679" s="192">
        <v>0</v>
      </c>
      <c r="H679" s="357"/>
    </row>
    <row r="680" spans="1:8" x14ac:dyDescent="0.25">
      <c r="A680" s="214"/>
      <c r="B680" s="215"/>
      <c r="C680" s="215"/>
      <c r="D680" s="216"/>
      <c r="E680" s="217"/>
      <c r="F680" s="218"/>
      <c r="G680" s="192">
        <v>0</v>
      </c>
      <c r="H680" s="357"/>
    </row>
    <row r="681" spans="1:8" x14ac:dyDescent="0.25">
      <c r="A681" s="214"/>
      <c r="B681" s="215"/>
      <c r="C681" s="215"/>
      <c r="D681" s="216"/>
      <c r="E681" s="217"/>
      <c r="F681" s="218"/>
      <c r="G681" s="192">
        <v>0</v>
      </c>
      <c r="H681" s="357"/>
    </row>
    <row r="682" spans="1:8" x14ac:dyDescent="0.25">
      <c r="A682" s="214"/>
      <c r="B682" s="215"/>
      <c r="C682" s="215"/>
      <c r="D682" s="216"/>
      <c r="E682" s="217"/>
      <c r="F682" s="218"/>
      <c r="G682" s="192">
        <v>0</v>
      </c>
      <c r="H682" s="357"/>
    </row>
    <row r="683" spans="1:8" x14ac:dyDescent="0.25">
      <c r="A683" s="214"/>
      <c r="B683" s="215"/>
      <c r="C683" s="215"/>
      <c r="D683" s="216"/>
      <c r="E683" s="217"/>
      <c r="F683" s="218"/>
      <c r="G683" s="192">
        <v>0</v>
      </c>
      <c r="H683" s="357"/>
    </row>
    <row r="684" spans="1:8" x14ac:dyDescent="0.25">
      <c r="A684" s="214"/>
      <c r="B684" s="215"/>
      <c r="C684" s="215"/>
      <c r="D684" s="216"/>
      <c r="E684" s="217"/>
      <c r="F684" s="218"/>
      <c r="G684" s="192">
        <v>0</v>
      </c>
      <c r="H684" s="357"/>
    </row>
    <row r="685" spans="1:8" x14ac:dyDescent="0.25">
      <c r="A685" s="214"/>
      <c r="B685" s="215"/>
      <c r="C685" s="215"/>
      <c r="D685" s="216"/>
      <c r="E685" s="217"/>
      <c r="F685" s="218"/>
      <c r="G685" s="192">
        <v>0</v>
      </c>
      <c r="H685" s="357"/>
    </row>
    <row r="686" spans="1:8" x14ac:dyDescent="0.25">
      <c r="A686" s="214"/>
      <c r="B686" s="215"/>
      <c r="C686" s="215"/>
      <c r="D686" s="216"/>
      <c r="E686" s="217"/>
      <c r="F686" s="218"/>
      <c r="G686" s="192">
        <v>0</v>
      </c>
      <c r="H686" s="357"/>
    </row>
    <row r="687" spans="1:8" x14ac:dyDescent="0.25">
      <c r="A687" s="214"/>
      <c r="B687" s="215"/>
      <c r="C687" s="215"/>
      <c r="D687" s="216"/>
      <c r="E687" s="217"/>
      <c r="F687" s="218"/>
      <c r="G687" s="192">
        <v>0</v>
      </c>
      <c r="H687" s="357"/>
    </row>
    <row r="688" spans="1:8" x14ac:dyDescent="0.25">
      <c r="A688" s="214"/>
      <c r="B688" s="215"/>
      <c r="C688" s="215"/>
      <c r="D688" s="216"/>
      <c r="E688" s="217"/>
      <c r="F688" s="218"/>
      <c r="G688" s="192">
        <v>0</v>
      </c>
      <c r="H688" s="357"/>
    </row>
    <row r="689" spans="1:8" x14ac:dyDescent="0.25">
      <c r="A689" s="214"/>
      <c r="B689" s="215"/>
      <c r="C689" s="215"/>
      <c r="D689" s="216"/>
      <c r="E689" s="217"/>
      <c r="F689" s="218"/>
      <c r="G689" s="192">
        <v>0</v>
      </c>
      <c r="H689" s="357"/>
    </row>
    <row r="690" spans="1:8" x14ac:dyDescent="0.25">
      <c r="A690" s="214"/>
      <c r="B690" s="215"/>
      <c r="C690" s="215"/>
      <c r="D690" s="216"/>
      <c r="E690" s="217"/>
      <c r="F690" s="218"/>
      <c r="G690" s="192">
        <v>0</v>
      </c>
      <c r="H690" s="357"/>
    </row>
    <row r="691" spans="1:8" x14ac:dyDescent="0.25">
      <c r="A691" s="214"/>
      <c r="B691" s="215"/>
      <c r="C691" s="215"/>
      <c r="D691" s="216"/>
      <c r="E691" s="217"/>
      <c r="F691" s="218"/>
      <c r="G691" s="192">
        <v>0</v>
      </c>
      <c r="H691" s="357"/>
    </row>
    <row r="692" spans="1:8" x14ac:dyDescent="0.25">
      <c r="A692" s="214"/>
      <c r="B692" s="215"/>
      <c r="C692" s="215"/>
      <c r="D692" s="216"/>
      <c r="E692" s="217"/>
      <c r="F692" s="218"/>
      <c r="G692" s="192">
        <v>0</v>
      </c>
      <c r="H692" s="357"/>
    </row>
    <row r="693" spans="1:8" x14ac:dyDescent="0.25">
      <c r="A693" s="214"/>
      <c r="B693" s="215"/>
      <c r="C693" s="215"/>
      <c r="D693" s="216"/>
      <c r="E693" s="217"/>
      <c r="F693" s="218"/>
      <c r="G693" s="192">
        <v>0</v>
      </c>
      <c r="H693" s="357"/>
    </row>
    <row r="694" spans="1:8" x14ac:dyDescent="0.25">
      <c r="A694" s="214"/>
      <c r="B694" s="215"/>
      <c r="C694" s="215"/>
      <c r="D694" s="216"/>
      <c r="E694" s="217"/>
      <c r="F694" s="218"/>
      <c r="G694" s="192">
        <v>0</v>
      </c>
      <c r="H694" s="357"/>
    </row>
    <row r="695" spans="1:8" x14ac:dyDescent="0.25">
      <c r="A695" s="214"/>
      <c r="B695" s="237"/>
      <c r="C695" s="237"/>
      <c r="D695" s="238"/>
      <c r="E695" s="217"/>
      <c r="F695" s="218"/>
      <c r="G695" s="192">
        <v>0</v>
      </c>
      <c r="H695" s="357"/>
    </row>
    <row r="696" spans="1:8" x14ac:dyDescent="0.25">
      <c r="A696" s="214"/>
      <c r="B696" s="215"/>
      <c r="C696" s="215"/>
      <c r="D696" s="216"/>
      <c r="E696" s="217"/>
      <c r="F696" s="218"/>
      <c r="G696" s="192">
        <v>0</v>
      </c>
      <c r="H696" s="357"/>
    </row>
    <row r="697" spans="1:8" x14ac:dyDescent="0.25">
      <c r="A697" s="214"/>
      <c r="B697" s="215"/>
      <c r="C697" s="215"/>
      <c r="D697" s="216"/>
      <c r="E697" s="217"/>
      <c r="F697" s="218"/>
      <c r="G697" s="192">
        <v>0</v>
      </c>
      <c r="H697" s="357"/>
    </row>
    <row r="698" spans="1:8" x14ac:dyDescent="0.25">
      <c r="A698" s="9"/>
      <c r="B698" s="5"/>
      <c r="C698" s="5"/>
      <c r="D698" s="37"/>
      <c r="E698" s="48"/>
      <c r="F698" s="51"/>
      <c r="G698" s="193">
        <v>0</v>
      </c>
      <c r="H698" s="357"/>
    </row>
    <row r="699" spans="1:8" x14ac:dyDescent="0.25">
      <c r="A699" s="9"/>
      <c r="B699" s="5"/>
      <c r="C699" s="5"/>
      <c r="D699" s="37"/>
      <c r="E699" s="48"/>
      <c r="F699" s="51"/>
      <c r="G699" s="193">
        <v>0</v>
      </c>
      <c r="H699" s="357"/>
    </row>
    <row r="700" spans="1:8" x14ac:dyDescent="0.25">
      <c r="A700" s="9"/>
      <c r="B700" s="5"/>
      <c r="C700" s="5"/>
      <c r="D700" s="37"/>
      <c r="E700" s="48"/>
      <c r="F700" s="51"/>
      <c r="G700" s="193">
        <v>0</v>
      </c>
      <c r="H700" s="357"/>
    </row>
    <row r="701" spans="1:8" x14ac:dyDescent="0.25">
      <c r="A701" s="9"/>
      <c r="B701" s="5"/>
      <c r="C701" s="5"/>
      <c r="D701" s="37"/>
      <c r="E701" s="48"/>
      <c r="F701" s="51"/>
      <c r="G701" s="193">
        <v>0</v>
      </c>
      <c r="H701" s="357"/>
    </row>
    <row r="702" spans="1:8" x14ac:dyDescent="0.25">
      <c r="A702" s="9"/>
      <c r="B702" s="5"/>
      <c r="C702" s="5"/>
      <c r="D702" s="37"/>
      <c r="E702" s="48"/>
      <c r="F702" s="51"/>
      <c r="G702" s="193">
        <v>0</v>
      </c>
      <c r="H702" s="357"/>
    </row>
    <row r="703" spans="1:8" x14ac:dyDescent="0.25">
      <c r="A703" s="9"/>
      <c r="B703" s="5"/>
      <c r="C703" s="5"/>
      <c r="D703" s="37"/>
      <c r="E703" s="48"/>
      <c r="F703" s="51"/>
      <c r="G703" s="193">
        <v>0</v>
      </c>
      <c r="H703" s="357"/>
    </row>
    <row r="704" spans="1:8" x14ac:dyDescent="0.25">
      <c r="A704" s="9"/>
      <c r="B704" s="5"/>
      <c r="C704" s="5"/>
      <c r="D704" s="37"/>
      <c r="E704" s="48"/>
      <c r="F704" s="51"/>
      <c r="G704" s="193">
        <v>0</v>
      </c>
      <c r="H704" s="357"/>
    </row>
    <row r="705" spans="1:8" x14ac:dyDescent="0.25">
      <c r="A705" s="9"/>
      <c r="B705" s="5"/>
      <c r="C705" s="5"/>
      <c r="D705" s="5"/>
      <c r="E705" s="48"/>
      <c r="F705" s="51"/>
      <c r="G705" s="193"/>
      <c r="H705" s="357"/>
    </row>
    <row r="706" spans="1:8" x14ac:dyDescent="0.25">
      <c r="A706" s="9"/>
      <c r="B706" s="5"/>
      <c r="C706" s="5"/>
      <c r="D706" s="5"/>
      <c r="E706" s="48"/>
      <c r="F706" s="51"/>
      <c r="G706" s="193"/>
      <c r="H706" s="357"/>
    </row>
    <row r="707" spans="1:8" x14ac:dyDescent="0.25">
      <c r="A707" s="9"/>
      <c r="B707" s="5"/>
      <c r="C707" s="5"/>
      <c r="D707" s="5"/>
      <c r="E707" s="48"/>
      <c r="F707" s="51"/>
      <c r="G707" s="193"/>
      <c r="H707" s="357"/>
    </row>
    <row r="708" spans="1:8" x14ac:dyDescent="0.25">
      <c r="A708" s="9"/>
      <c r="B708" s="5"/>
      <c r="C708" s="5"/>
      <c r="D708" s="5"/>
      <c r="E708" s="48"/>
      <c r="F708" s="51"/>
      <c r="G708" s="193"/>
      <c r="H708" s="357"/>
    </row>
    <row r="709" spans="1:8" x14ac:dyDescent="0.25">
      <c r="A709" s="9"/>
      <c r="B709" s="5"/>
      <c r="C709" s="5"/>
      <c r="D709" s="5"/>
      <c r="E709" s="64"/>
      <c r="F709" s="51"/>
      <c r="G709" s="193"/>
      <c r="H709" s="357"/>
    </row>
    <row r="710" spans="1:8" ht="13.8" thickBot="1" x14ac:dyDescent="0.3">
      <c r="A710" s="10"/>
      <c r="B710" s="6"/>
      <c r="C710" s="6"/>
      <c r="D710" s="65"/>
      <c r="E710" s="66"/>
      <c r="F710" s="52"/>
      <c r="G710" s="194"/>
      <c r="H710" s="358"/>
    </row>
    <row r="711" spans="1:8" ht="13.8" thickBot="1" x14ac:dyDescent="0.3">
      <c r="A711" s="359" t="s">
        <v>71</v>
      </c>
      <c r="B711" s="360"/>
      <c r="C711" s="360"/>
      <c r="D711" s="360"/>
      <c r="E711" s="361"/>
      <c r="F711" s="213">
        <f>SUM(F675:F710)</f>
        <v>0</v>
      </c>
      <c r="G711" s="191">
        <f>SUM(G675:G710)</f>
        <v>0</v>
      </c>
      <c r="H711" s="195">
        <f>SUM(F711:G711)</f>
        <v>0</v>
      </c>
    </row>
    <row r="713" spans="1:8" ht="13.8" thickBot="1" x14ac:dyDescent="0.3"/>
    <row r="714" spans="1:8" ht="33.75" customHeight="1" thickBot="1" x14ac:dyDescent="0.3">
      <c r="A714" s="88" t="s">
        <v>144</v>
      </c>
      <c r="B714" s="90" t="s">
        <v>46</v>
      </c>
      <c r="C714" s="91"/>
      <c r="D714" s="188"/>
      <c r="E714" s="211" t="s">
        <v>47</v>
      </c>
      <c r="F714" s="212" t="s">
        <v>48</v>
      </c>
      <c r="G714" s="212" t="s">
        <v>49</v>
      </c>
      <c r="H714" s="212" t="s">
        <v>50</v>
      </c>
    </row>
    <row r="715" spans="1:8" ht="40.200000000000003" thickBot="1" x14ac:dyDescent="0.3">
      <c r="A715" s="38" t="s">
        <v>24</v>
      </c>
      <c r="B715" s="89" t="s">
        <v>26</v>
      </c>
      <c r="C715" s="89" t="s">
        <v>13</v>
      </c>
      <c r="D715" s="89" t="s">
        <v>14</v>
      </c>
      <c r="E715" s="38" t="s">
        <v>25</v>
      </c>
      <c r="F715" s="46" t="s">
        <v>44</v>
      </c>
      <c r="G715" s="46" t="s">
        <v>45</v>
      </c>
      <c r="H715" s="53" t="s">
        <v>145</v>
      </c>
    </row>
    <row r="716" spans="1:8" x14ac:dyDescent="0.25">
      <c r="A716" s="8"/>
      <c r="B716" s="4"/>
      <c r="C716" s="4"/>
      <c r="D716" s="36"/>
      <c r="E716" s="47"/>
      <c r="F716" s="50"/>
      <c r="G716" s="192"/>
      <c r="H716" s="356"/>
    </row>
    <row r="717" spans="1:8" x14ac:dyDescent="0.25">
      <c r="A717" s="214"/>
      <c r="B717" s="215"/>
      <c r="C717" s="215"/>
      <c r="D717" s="216"/>
      <c r="E717" s="217"/>
      <c r="F717" s="218"/>
      <c r="G717" s="192"/>
      <c r="H717" s="357"/>
    </row>
    <row r="718" spans="1:8" x14ac:dyDescent="0.25">
      <c r="A718" s="214"/>
      <c r="B718" s="215"/>
      <c r="C718" s="215"/>
      <c r="D718" s="216"/>
      <c r="E718" s="217"/>
      <c r="F718" s="218"/>
      <c r="G718" s="192"/>
      <c r="H718" s="357"/>
    </row>
    <row r="719" spans="1:8" x14ac:dyDescent="0.25">
      <c r="A719" s="214"/>
      <c r="B719" s="215"/>
      <c r="C719" s="215"/>
      <c r="D719" s="216"/>
      <c r="E719" s="217"/>
      <c r="F719" s="218"/>
      <c r="G719" s="192"/>
      <c r="H719" s="357"/>
    </row>
    <row r="720" spans="1:8" x14ac:dyDescent="0.25">
      <c r="A720" s="214"/>
      <c r="B720" s="215"/>
      <c r="C720" s="215"/>
      <c r="D720" s="216"/>
      <c r="E720" s="217"/>
      <c r="F720" s="218"/>
      <c r="G720" s="192"/>
      <c r="H720" s="357"/>
    </row>
    <row r="721" spans="1:8" x14ac:dyDescent="0.25">
      <c r="A721" s="214"/>
      <c r="B721" s="215"/>
      <c r="C721" s="215"/>
      <c r="D721" s="216"/>
      <c r="E721" s="217"/>
      <c r="F721" s="218"/>
      <c r="G721" s="192"/>
      <c r="H721" s="357"/>
    </row>
    <row r="722" spans="1:8" x14ac:dyDescent="0.25">
      <c r="A722" s="214"/>
      <c r="B722" s="215"/>
      <c r="C722" s="215"/>
      <c r="D722" s="216"/>
      <c r="E722" s="217"/>
      <c r="F722" s="218"/>
      <c r="G722" s="192"/>
      <c r="H722" s="357"/>
    </row>
    <row r="723" spans="1:8" x14ac:dyDescent="0.25">
      <c r="A723" s="214"/>
      <c r="B723" s="215"/>
      <c r="C723" s="215"/>
      <c r="D723" s="216"/>
      <c r="E723" s="217"/>
      <c r="F723" s="218"/>
      <c r="G723" s="192"/>
      <c r="H723" s="357"/>
    </row>
    <row r="724" spans="1:8" x14ac:dyDescent="0.25">
      <c r="A724" s="214"/>
      <c r="B724" s="215"/>
      <c r="C724" s="215"/>
      <c r="D724" s="216"/>
      <c r="E724" s="217"/>
      <c r="F724" s="218"/>
      <c r="G724" s="192"/>
      <c r="H724" s="357"/>
    </row>
    <row r="725" spans="1:8" x14ac:dyDescent="0.25">
      <c r="A725" s="214"/>
      <c r="B725" s="215"/>
      <c r="C725" s="215"/>
      <c r="D725" s="216"/>
      <c r="E725" s="217"/>
      <c r="F725" s="218"/>
      <c r="G725" s="192"/>
      <c r="H725" s="357"/>
    </row>
    <row r="726" spans="1:8" x14ac:dyDescent="0.25">
      <c r="A726" s="214"/>
      <c r="B726" s="215"/>
      <c r="C726" s="215"/>
      <c r="D726" s="216"/>
      <c r="E726" s="217"/>
      <c r="F726" s="218"/>
      <c r="G726" s="192"/>
      <c r="H726" s="357"/>
    </row>
    <row r="727" spans="1:8" x14ac:dyDescent="0.25">
      <c r="A727" s="214"/>
      <c r="B727" s="215"/>
      <c r="C727" s="215"/>
      <c r="D727" s="216"/>
      <c r="E727" s="217"/>
      <c r="F727" s="218"/>
      <c r="G727" s="192"/>
      <c r="H727" s="357"/>
    </row>
    <row r="728" spans="1:8" x14ac:dyDescent="0.25">
      <c r="A728" s="214"/>
      <c r="B728" s="215"/>
      <c r="C728" s="215"/>
      <c r="D728" s="216"/>
      <c r="E728" s="217"/>
      <c r="F728" s="218"/>
      <c r="G728" s="192"/>
      <c r="H728" s="357"/>
    </row>
    <row r="729" spans="1:8" x14ac:dyDescent="0.25">
      <c r="A729" s="214"/>
      <c r="B729" s="215"/>
      <c r="C729" s="215"/>
      <c r="D729" s="216"/>
      <c r="E729" s="217"/>
      <c r="F729" s="218"/>
      <c r="G729" s="192"/>
      <c r="H729" s="357"/>
    </row>
    <row r="730" spans="1:8" x14ac:dyDescent="0.25">
      <c r="A730" s="9"/>
      <c r="B730" s="5"/>
      <c r="C730" s="5"/>
      <c r="D730" s="37"/>
      <c r="E730" s="48"/>
      <c r="F730" s="51"/>
      <c r="G730" s="193"/>
      <c r="H730" s="357"/>
    </row>
    <row r="731" spans="1:8" x14ac:dyDescent="0.25">
      <c r="A731" s="9"/>
      <c r="B731" s="5"/>
      <c r="C731" s="5"/>
      <c r="D731" s="37"/>
      <c r="E731" s="48"/>
      <c r="F731" s="51"/>
      <c r="G731" s="193"/>
      <c r="H731" s="357"/>
    </row>
    <row r="732" spans="1:8" x14ac:dyDescent="0.25">
      <c r="A732" s="9"/>
      <c r="B732" s="5"/>
      <c r="C732" s="5"/>
      <c r="D732" s="5"/>
      <c r="E732" s="48"/>
      <c r="F732" s="51"/>
      <c r="G732" s="193"/>
      <c r="H732" s="357"/>
    </row>
    <row r="733" spans="1:8" x14ac:dyDescent="0.25">
      <c r="A733" s="9"/>
      <c r="B733" s="5"/>
      <c r="C733" s="5"/>
      <c r="D733" s="5"/>
      <c r="E733" s="48"/>
      <c r="F733" s="51"/>
      <c r="G733" s="193"/>
      <c r="H733" s="357"/>
    </row>
    <row r="734" spans="1:8" x14ac:dyDescent="0.25">
      <c r="A734" s="9"/>
      <c r="B734" s="5"/>
      <c r="C734" s="5"/>
      <c r="D734" s="5"/>
      <c r="E734" s="48"/>
      <c r="F734" s="51"/>
      <c r="G734" s="193"/>
      <c r="H734" s="357"/>
    </row>
    <row r="735" spans="1:8" x14ac:dyDescent="0.25">
      <c r="A735" s="9"/>
      <c r="B735" s="5"/>
      <c r="C735" s="5"/>
      <c r="D735" s="5"/>
      <c r="E735" s="48"/>
      <c r="F735" s="51"/>
      <c r="G735" s="193"/>
      <c r="H735" s="357"/>
    </row>
    <row r="736" spans="1:8" x14ac:dyDescent="0.25">
      <c r="A736" s="9"/>
      <c r="B736" s="5"/>
      <c r="C736" s="5"/>
      <c r="D736" s="5"/>
      <c r="E736" s="48"/>
      <c r="F736" s="51"/>
      <c r="G736" s="193"/>
      <c r="H736" s="357"/>
    </row>
    <row r="737" spans="1:8" x14ac:dyDescent="0.25">
      <c r="A737" s="9"/>
      <c r="B737" s="5"/>
      <c r="C737" s="5"/>
      <c r="D737" s="5"/>
      <c r="E737" s="48"/>
      <c r="F737" s="51"/>
      <c r="G737" s="193"/>
      <c r="H737" s="357"/>
    </row>
    <row r="738" spans="1:8" x14ac:dyDescent="0.25">
      <c r="A738" s="9"/>
      <c r="B738" s="5"/>
      <c r="C738" s="5"/>
      <c r="D738" s="5"/>
      <c r="E738" s="48"/>
      <c r="F738" s="51"/>
      <c r="G738" s="193"/>
      <c r="H738" s="357"/>
    </row>
    <row r="739" spans="1:8" x14ac:dyDescent="0.25">
      <c r="A739" s="9"/>
      <c r="B739" s="5"/>
      <c r="C739" s="5"/>
      <c r="D739" s="5"/>
      <c r="E739" s="48"/>
      <c r="F739" s="51"/>
      <c r="G739" s="193"/>
      <c r="H739" s="357"/>
    </row>
    <row r="740" spans="1:8" x14ac:dyDescent="0.25">
      <c r="A740" s="9"/>
      <c r="B740" s="5"/>
      <c r="C740" s="5"/>
      <c r="D740" s="5"/>
      <c r="E740" s="48"/>
      <c r="F740" s="51"/>
      <c r="G740" s="193"/>
      <c r="H740" s="357"/>
    </row>
    <row r="741" spans="1:8" x14ac:dyDescent="0.25">
      <c r="A741" s="9"/>
      <c r="B741" s="5"/>
      <c r="C741" s="5"/>
      <c r="D741" s="5"/>
      <c r="E741" s="48"/>
      <c r="F741" s="51"/>
      <c r="G741" s="193"/>
      <c r="H741" s="357"/>
    </row>
    <row r="742" spans="1:8" x14ac:dyDescent="0.25">
      <c r="A742" s="9"/>
      <c r="B742" s="5"/>
      <c r="C742" s="5"/>
      <c r="D742" s="5"/>
      <c r="E742" s="48"/>
      <c r="F742" s="51"/>
      <c r="G742" s="193"/>
      <c r="H742" s="357"/>
    </row>
    <row r="743" spans="1:8" x14ac:dyDescent="0.25">
      <c r="A743" s="9"/>
      <c r="B743" s="5"/>
      <c r="C743" s="5"/>
      <c r="D743" s="5"/>
      <c r="E743" s="48"/>
      <c r="F743" s="51"/>
      <c r="G743" s="193"/>
      <c r="H743" s="357"/>
    </row>
    <row r="744" spans="1:8" x14ac:dyDescent="0.25">
      <c r="A744" s="9"/>
      <c r="B744" s="5"/>
      <c r="C744" s="5"/>
      <c r="D744" s="5"/>
      <c r="E744" s="64"/>
      <c r="F744" s="51"/>
      <c r="G744" s="193"/>
      <c r="H744" s="357"/>
    </row>
    <row r="745" spans="1:8" ht="13.8" thickBot="1" x14ac:dyDescent="0.3">
      <c r="A745" s="10"/>
      <c r="B745" s="6"/>
      <c r="C745" s="6"/>
      <c r="D745" s="65"/>
      <c r="E745" s="66"/>
      <c r="F745" s="52"/>
      <c r="G745" s="194"/>
      <c r="H745" s="358"/>
    </row>
    <row r="746" spans="1:8" ht="13.8" thickBot="1" x14ac:dyDescent="0.3">
      <c r="A746" s="359" t="s">
        <v>71</v>
      </c>
      <c r="B746" s="360"/>
      <c r="C746" s="360"/>
      <c r="D746" s="360"/>
      <c r="E746" s="361"/>
      <c r="F746" s="213">
        <f>SUM(F716:F745)</f>
        <v>0</v>
      </c>
      <c r="G746" s="191">
        <f>SUM(G716:G745)</f>
        <v>0</v>
      </c>
      <c r="H746" s="195">
        <f>SUM(F746:G746)</f>
        <v>0</v>
      </c>
    </row>
    <row r="748" spans="1:8" ht="13.8" thickBot="1" x14ac:dyDescent="0.3"/>
    <row r="749" spans="1:8" ht="33.75" customHeight="1" thickBot="1" x14ac:dyDescent="0.3">
      <c r="A749" s="88" t="s">
        <v>144</v>
      </c>
      <c r="B749" s="90" t="s">
        <v>46</v>
      </c>
      <c r="C749" s="91"/>
      <c r="D749" s="188"/>
      <c r="E749" s="211" t="s">
        <v>47</v>
      </c>
      <c r="F749" s="212" t="s">
        <v>48</v>
      </c>
      <c r="G749" s="212" t="s">
        <v>49</v>
      </c>
      <c r="H749" s="212" t="s">
        <v>50</v>
      </c>
    </row>
    <row r="750" spans="1:8" ht="40.200000000000003" thickBot="1" x14ac:dyDescent="0.3">
      <c r="A750" s="38" t="s">
        <v>24</v>
      </c>
      <c r="B750" s="89" t="s">
        <v>26</v>
      </c>
      <c r="C750" s="89" t="s">
        <v>13</v>
      </c>
      <c r="D750" s="89" t="s">
        <v>14</v>
      </c>
      <c r="E750" s="38" t="s">
        <v>25</v>
      </c>
      <c r="F750" s="46" t="s">
        <v>44</v>
      </c>
      <c r="G750" s="46" t="s">
        <v>45</v>
      </c>
      <c r="H750" s="53" t="s">
        <v>145</v>
      </c>
    </row>
    <row r="751" spans="1:8" x14ac:dyDescent="0.25">
      <c r="A751" s="8"/>
      <c r="B751" s="4"/>
      <c r="C751" s="4"/>
      <c r="D751" s="36"/>
      <c r="E751" s="47"/>
      <c r="F751" s="50"/>
      <c r="G751" s="192"/>
      <c r="H751" s="356"/>
    </row>
    <row r="752" spans="1:8" x14ac:dyDescent="0.25">
      <c r="A752" s="9"/>
      <c r="B752" s="5"/>
      <c r="C752" s="5"/>
      <c r="D752" s="37"/>
      <c r="E752" s="48"/>
      <c r="F752" s="51"/>
      <c r="G752" s="193"/>
      <c r="H752" s="357"/>
    </row>
    <row r="753" spans="1:8" x14ac:dyDescent="0.25">
      <c r="A753" s="9"/>
      <c r="B753" s="5"/>
      <c r="C753" s="5"/>
      <c r="D753" s="37"/>
      <c r="E753" s="48"/>
      <c r="F753" s="51"/>
      <c r="G753" s="193"/>
      <c r="H753" s="357"/>
    </row>
    <row r="754" spans="1:8" x14ac:dyDescent="0.25">
      <c r="A754" s="9"/>
      <c r="B754" s="5"/>
      <c r="C754" s="5"/>
      <c r="D754" s="37"/>
      <c r="E754" s="48"/>
      <c r="F754" s="51"/>
      <c r="G754" s="193"/>
      <c r="H754" s="357"/>
    </row>
    <row r="755" spans="1:8" x14ac:dyDescent="0.25">
      <c r="A755" s="9"/>
      <c r="B755" s="5"/>
      <c r="C755" s="5"/>
      <c r="D755" s="37"/>
      <c r="E755" s="48"/>
      <c r="F755" s="51"/>
      <c r="G755" s="193"/>
      <c r="H755" s="357"/>
    </row>
    <row r="756" spans="1:8" x14ac:dyDescent="0.25">
      <c r="A756" s="9"/>
      <c r="B756" s="5"/>
      <c r="C756" s="5"/>
      <c r="D756" s="37"/>
      <c r="E756" s="48"/>
      <c r="F756" s="51"/>
      <c r="G756" s="193"/>
      <c r="H756" s="357"/>
    </row>
    <row r="757" spans="1:8" x14ac:dyDescent="0.25">
      <c r="A757" s="9"/>
      <c r="B757" s="5"/>
      <c r="C757" s="5"/>
      <c r="D757" s="37"/>
      <c r="E757" s="48"/>
      <c r="F757" s="51"/>
      <c r="G757" s="193"/>
      <c r="H757" s="357"/>
    </row>
    <row r="758" spans="1:8" x14ac:dyDescent="0.25">
      <c r="A758" s="9"/>
      <c r="B758" s="5"/>
      <c r="C758" s="5"/>
      <c r="D758" s="37"/>
      <c r="E758" s="48"/>
      <c r="F758" s="51"/>
      <c r="G758" s="193"/>
      <c r="H758" s="357"/>
    </row>
    <row r="759" spans="1:8" x14ac:dyDescent="0.25">
      <c r="A759" s="9"/>
      <c r="B759" s="5"/>
      <c r="C759" s="5"/>
      <c r="D759" s="37"/>
      <c r="E759" s="48"/>
      <c r="F759" s="51"/>
      <c r="G759" s="193"/>
      <c r="H759" s="357"/>
    </row>
    <row r="760" spans="1:8" x14ac:dyDescent="0.25">
      <c r="A760" s="9"/>
      <c r="B760" s="5"/>
      <c r="C760" s="5"/>
      <c r="D760" s="37"/>
      <c r="E760" s="48"/>
      <c r="F760" s="51"/>
      <c r="G760" s="193"/>
      <c r="H760" s="357"/>
    </row>
    <row r="761" spans="1:8" x14ac:dyDescent="0.25">
      <c r="A761" s="9"/>
      <c r="B761" s="5"/>
      <c r="C761" s="5"/>
      <c r="D761" s="37"/>
      <c r="E761" s="48"/>
      <c r="F761" s="51"/>
      <c r="G761" s="193"/>
      <c r="H761" s="357"/>
    </row>
    <row r="762" spans="1:8" x14ac:dyDescent="0.25">
      <c r="A762" s="9"/>
      <c r="B762" s="5"/>
      <c r="C762" s="5"/>
      <c r="D762" s="37"/>
      <c r="E762" s="48"/>
      <c r="F762" s="51"/>
      <c r="G762" s="193"/>
      <c r="H762" s="357"/>
    </row>
    <row r="763" spans="1:8" x14ac:dyDescent="0.25">
      <c r="A763" s="9"/>
      <c r="B763" s="5"/>
      <c r="C763" s="5"/>
      <c r="D763" s="37"/>
      <c r="E763" s="48"/>
      <c r="F763" s="51"/>
      <c r="G763" s="193"/>
      <c r="H763" s="357"/>
    </row>
    <row r="764" spans="1:8" x14ac:dyDescent="0.25">
      <c r="A764" s="9"/>
      <c r="B764" s="5"/>
      <c r="C764" s="5"/>
      <c r="D764" s="37"/>
      <c r="E764" s="48"/>
      <c r="F764" s="51"/>
      <c r="G764" s="193"/>
      <c r="H764" s="357"/>
    </row>
    <row r="765" spans="1:8" x14ac:dyDescent="0.25">
      <c r="A765" s="9"/>
      <c r="B765" s="5"/>
      <c r="C765" s="5"/>
      <c r="D765" s="37"/>
      <c r="E765" s="48"/>
      <c r="F765" s="51"/>
      <c r="G765" s="193"/>
      <c r="H765" s="357"/>
    </row>
    <row r="766" spans="1:8" x14ac:dyDescent="0.25">
      <c r="A766" s="9"/>
      <c r="B766" s="5"/>
      <c r="C766" s="5"/>
      <c r="D766" s="37"/>
      <c r="E766" s="48"/>
      <c r="F766" s="51"/>
      <c r="G766" s="193"/>
      <c r="H766" s="357"/>
    </row>
    <row r="767" spans="1:8" x14ac:dyDescent="0.25">
      <c r="A767" s="9"/>
      <c r="B767" s="5"/>
      <c r="C767" s="5"/>
      <c r="D767" s="37"/>
      <c r="E767" s="48"/>
      <c r="F767" s="51"/>
      <c r="G767" s="193"/>
      <c r="H767" s="357"/>
    </row>
    <row r="768" spans="1:8" x14ac:dyDescent="0.25">
      <c r="A768" s="9"/>
      <c r="B768" s="5"/>
      <c r="C768" s="5"/>
      <c r="D768" s="37"/>
      <c r="E768" s="48"/>
      <c r="F768" s="51"/>
      <c r="G768" s="193"/>
      <c r="H768" s="357"/>
    </row>
    <row r="769" spans="1:8" x14ac:dyDescent="0.25">
      <c r="A769" s="9"/>
      <c r="B769" s="5"/>
      <c r="C769" s="5"/>
      <c r="D769" s="37"/>
      <c r="E769" s="48"/>
      <c r="F769" s="51"/>
      <c r="G769" s="193"/>
      <c r="H769" s="357"/>
    </row>
    <row r="770" spans="1:8" x14ac:dyDescent="0.25">
      <c r="A770" s="9"/>
      <c r="B770" s="5"/>
      <c r="C770" s="5"/>
      <c r="D770" s="37"/>
      <c r="E770" s="48"/>
      <c r="F770" s="51"/>
      <c r="G770" s="193"/>
      <c r="H770" s="357"/>
    </row>
    <row r="771" spans="1:8" x14ac:dyDescent="0.25">
      <c r="A771" s="9"/>
      <c r="B771" s="5"/>
      <c r="C771" s="5"/>
      <c r="D771" s="37"/>
      <c r="E771" s="48"/>
      <c r="F771" s="51"/>
      <c r="G771" s="193"/>
      <c r="H771" s="357"/>
    </row>
    <row r="772" spans="1:8" x14ac:dyDescent="0.25">
      <c r="A772" s="9"/>
      <c r="B772" s="5"/>
      <c r="C772" s="5"/>
      <c r="D772" s="37"/>
      <c r="E772" s="48"/>
      <c r="F772" s="51"/>
      <c r="G772" s="193"/>
      <c r="H772" s="357"/>
    </row>
    <row r="773" spans="1:8" x14ac:dyDescent="0.25">
      <c r="A773" s="9"/>
      <c r="B773" s="5"/>
      <c r="C773" s="5"/>
      <c r="D773" s="37"/>
      <c r="E773" s="48"/>
      <c r="F773" s="51"/>
      <c r="G773" s="193"/>
      <c r="H773" s="357"/>
    </row>
    <row r="774" spans="1:8" x14ac:dyDescent="0.25">
      <c r="A774" s="9"/>
      <c r="B774" s="5"/>
      <c r="C774" s="5"/>
      <c r="D774" s="37"/>
      <c r="E774" s="48"/>
      <c r="F774" s="51"/>
      <c r="G774" s="193"/>
      <c r="H774" s="357"/>
    </row>
    <row r="775" spans="1:8" x14ac:dyDescent="0.25">
      <c r="A775" s="9"/>
      <c r="B775" s="5"/>
      <c r="C775" s="5"/>
      <c r="D775" s="37"/>
      <c r="E775" s="48"/>
      <c r="F775" s="51"/>
      <c r="G775" s="193"/>
      <c r="H775" s="357"/>
    </row>
    <row r="776" spans="1:8" x14ac:dyDescent="0.25">
      <c r="A776" s="9"/>
      <c r="B776" s="5"/>
      <c r="C776" s="5"/>
      <c r="D776" s="37"/>
      <c r="E776" s="48"/>
      <c r="F776" s="51"/>
      <c r="G776" s="193"/>
      <c r="H776" s="357"/>
    </row>
    <row r="777" spans="1:8" x14ac:dyDescent="0.25">
      <c r="A777" s="9"/>
      <c r="B777" s="5"/>
      <c r="C777" s="5"/>
      <c r="D777" s="37"/>
      <c r="E777" s="48"/>
      <c r="F777" s="51"/>
      <c r="G777" s="193"/>
      <c r="H777" s="357"/>
    </row>
    <row r="778" spans="1:8" x14ac:dyDescent="0.25">
      <c r="A778" s="9"/>
      <c r="B778" s="5"/>
      <c r="C778" s="5"/>
      <c r="D778" s="37"/>
      <c r="E778" s="48"/>
      <c r="F778" s="51"/>
      <c r="G778" s="193"/>
      <c r="H778" s="357"/>
    </row>
    <row r="779" spans="1:8" x14ac:dyDescent="0.25">
      <c r="A779" s="9"/>
      <c r="B779" s="5"/>
      <c r="C779" s="5"/>
      <c r="D779" s="37"/>
      <c r="E779" s="48"/>
      <c r="F779" s="51"/>
      <c r="G779" s="193"/>
      <c r="H779" s="357"/>
    </row>
    <row r="780" spans="1:8" x14ac:dyDescent="0.25">
      <c r="A780" s="9"/>
      <c r="B780" s="5"/>
      <c r="C780" s="5"/>
      <c r="D780" s="37"/>
      <c r="E780" s="48"/>
      <c r="F780" s="51"/>
      <c r="G780" s="193"/>
      <c r="H780" s="357"/>
    </row>
    <row r="781" spans="1:8" x14ac:dyDescent="0.25">
      <c r="A781" s="9"/>
      <c r="B781" s="5"/>
      <c r="C781" s="5"/>
      <c r="D781" s="37"/>
      <c r="E781" s="48"/>
      <c r="F781" s="51"/>
      <c r="G781" s="193"/>
      <c r="H781" s="357"/>
    </row>
    <row r="782" spans="1:8" x14ac:dyDescent="0.25">
      <c r="A782" s="9"/>
      <c r="B782" s="5"/>
      <c r="C782" s="5"/>
      <c r="D782" s="37"/>
      <c r="E782" s="48"/>
      <c r="F782" s="51"/>
      <c r="G782" s="193"/>
      <c r="H782" s="357"/>
    </row>
    <row r="783" spans="1:8" x14ac:dyDescent="0.25">
      <c r="A783" s="9"/>
      <c r="B783" s="5"/>
      <c r="C783" s="5"/>
      <c r="D783" s="37"/>
      <c r="E783" s="48"/>
      <c r="F783" s="51"/>
      <c r="G783" s="193"/>
      <c r="H783" s="357"/>
    </row>
    <row r="784" spans="1:8" x14ac:dyDescent="0.25">
      <c r="A784" s="9"/>
      <c r="B784" s="5"/>
      <c r="C784" s="5"/>
      <c r="D784" s="37"/>
      <c r="E784" s="48"/>
      <c r="F784" s="51"/>
      <c r="G784" s="193"/>
      <c r="H784" s="357"/>
    </row>
    <row r="785" spans="1:8" x14ac:dyDescent="0.25">
      <c r="A785" s="9"/>
      <c r="B785" s="5"/>
      <c r="C785" s="5"/>
      <c r="D785" s="37"/>
      <c r="E785" s="48"/>
      <c r="F785" s="51"/>
      <c r="G785" s="193"/>
      <c r="H785" s="357"/>
    </row>
    <row r="786" spans="1:8" x14ac:dyDescent="0.25">
      <c r="A786" s="9"/>
      <c r="B786" s="5"/>
      <c r="C786" s="5"/>
      <c r="D786" s="37"/>
      <c r="E786" s="48"/>
      <c r="F786" s="51"/>
      <c r="G786" s="193"/>
      <c r="H786" s="357"/>
    </row>
    <row r="787" spans="1:8" x14ac:dyDescent="0.25">
      <c r="A787" s="9"/>
      <c r="B787" s="5"/>
      <c r="C787" s="5"/>
      <c r="D787" s="37"/>
      <c r="E787" s="48"/>
      <c r="F787" s="51"/>
      <c r="G787" s="193"/>
      <c r="H787" s="357"/>
    </row>
    <row r="788" spans="1:8" x14ac:dyDescent="0.25">
      <c r="A788" s="9"/>
      <c r="B788" s="5"/>
      <c r="C788" s="5"/>
      <c r="D788" s="37"/>
      <c r="E788" s="48"/>
      <c r="F788" s="51"/>
      <c r="G788" s="193"/>
      <c r="H788" s="357"/>
    </row>
    <row r="789" spans="1:8" x14ac:dyDescent="0.25">
      <c r="A789" s="9"/>
      <c r="B789" s="5"/>
      <c r="C789" s="5"/>
      <c r="D789" s="37"/>
      <c r="E789" s="48"/>
      <c r="F789" s="51"/>
      <c r="G789" s="193"/>
      <c r="H789" s="357"/>
    </row>
    <row r="790" spans="1:8" x14ac:dyDescent="0.25">
      <c r="A790" s="9"/>
      <c r="B790" s="5"/>
      <c r="C790" s="5"/>
      <c r="D790" s="37"/>
      <c r="E790" s="48"/>
      <c r="F790" s="51"/>
      <c r="G790" s="193"/>
      <c r="H790" s="357"/>
    </row>
    <row r="791" spans="1:8" x14ac:dyDescent="0.25">
      <c r="A791" s="9"/>
      <c r="B791" s="5"/>
      <c r="C791" s="5"/>
      <c r="D791" s="37"/>
      <c r="E791" s="48"/>
      <c r="F791" s="51"/>
      <c r="G791" s="193"/>
      <c r="H791" s="357"/>
    </row>
    <row r="792" spans="1:8" x14ac:dyDescent="0.25">
      <c r="A792" s="9"/>
      <c r="B792" s="5"/>
      <c r="C792" s="5"/>
      <c r="D792" s="37"/>
      <c r="E792" s="48"/>
      <c r="F792" s="51"/>
      <c r="G792" s="193"/>
      <c r="H792" s="357"/>
    </row>
    <row r="793" spans="1:8" x14ac:dyDescent="0.25">
      <c r="A793" s="9"/>
      <c r="B793" s="5"/>
      <c r="C793" s="5"/>
      <c r="D793" s="37"/>
      <c r="E793" s="48"/>
      <c r="F793" s="51"/>
      <c r="G793" s="193"/>
      <c r="H793" s="357"/>
    </row>
    <row r="794" spans="1:8" x14ac:dyDescent="0.25">
      <c r="A794" s="9"/>
      <c r="B794" s="5"/>
      <c r="C794" s="5"/>
      <c r="D794" s="37"/>
      <c r="E794" s="48"/>
      <c r="F794" s="51"/>
      <c r="G794" s="193"/>
      <c r="H794" s="357"/>
    </row>
    <row r="795" spans="1:8" x14ac:dyDescent="0.25">
      <c r="A795" s="9"/>
      <c r="B795" s="5"/>
      <c r="C795" s="5"/>
      <c r="D795" s="37"/>
      <c r="E795" s="48"/>
      <c r="F795" s="51"/>
      <c r="G795" s="193"/>
      <c r="H795" s="357"/>
    </row>
    <row r="796" spans="1:8" x14ac:dyDescent="0.25">
      <c r="A796" s="9"/>
      <c r="B796" s="5"/>
      <c r="C796" s="5"/>
      <c r="D796" s="37"/>
      <c r="E796" s="48"/>
      <c r="F796" s="51"/>
      <c r="G796" s="193"/>
      <c r="H796" s="357"/>
    </row>
    <row r="797" spans="1:8" x14ac:dyDescent="0.25">
      <c r="A797" s="9"/>
      <c r="B797" s="5"/>
      <c r="C797" s="5"/>
      <c r="D797" s="37"/>
      <c r="E797" s="48"/>
      <c r="F797" s="51"/>
      <c r="G797" s="193"/>
      <c r="H797" s="357"/>
    </row>
    <row r="798" spans="1:8" x14ac:dyDescent="0.25">
      <c r="A798" s="9"/>
      <c r="B798" s="5"/>
      <c r="C798" s="5"/>
      <c r="D798" s="5"/>
      <c r="E798" s="48"/>
      <c r="F798" s="51"/>
      <c r="G798" s="193"/>
      <c r="H798" s="357"/>
    </row>
    <row r="799" spans="1:8" x14ac:dyDescent="0.25">
      <c r="A799" s="9"/>
      <c r="B799" s="5"/>
      <c r="C799" s="5"/>
      <c r="D799" s="5"/>
      <c r="E799" s="48"/>
      <c r="F799" s="51"/>
      <c r="G799" s="193"/>
      <c r="H799" s="357"/>
    </row>
    <row r="800" spans="1:8" x14ac:dyDescent="0.25">
      <c r="A800" s="9"/>
      <c r="B800" s="5"/>
      <c r="C800" s="5"/>
      <c r="D800" s="5"/>
      <c r="E800" s="48"/>
      <c r="F800" s="51"/>
      <c r="G800" s="193"/>
      <c r="H800" s="357"/>
    </row>
    <row r="801" spans="1:8" x14ac:dyDescent="0.25">
      <c r="A801" s="9"/>
      <c r="B801" s="5"/>
      <c r="C801" s="5"/>
      <c r="D801" s="5"/>
      <c r="E801" s="48"/>
      <c r="F801" s="51"/>
      <c r="G801" s="193"/>
      <c r="H801" s="357"/>
    </row>
    <row r="802" spans="1:8" x14ac:dyDescent="0.25">
      <c r="A802" s="9"/>
      <c r="B802" s="5"/>
      <c r="C802" s="5"/>
      <c r="D802" s="5"/>
      <c r="E802" s="48"/>
      <c r="F802" s="51"/>
      <c r="G802" s="193"/>
      <c r="H802" s="357"/>
    </row>
    <row r="803" spans="1:8" x14ac:dyDescent="0.25">
      <c r="A803" s="9"/>
      <c r="B803" s="5"/>
      <c r="C803" s="5"/>
      <c r="D803" s="5"/>
      <c r="E803" s="48"/>
      <c r="F803" s="51"/>
      <c r="G803" s="193"/>
      <c r="H803" s="357"/>
    </row>
    <row r="804" spans="1:8" x14ac:dyDescent="0.25">
      <c r="A804" s="9"/>
      <c r="B804" s="5"/>
      <c r="C804" s="5"/>
      <c r="D804" s="5"/>
      <c r="E804" s="48"/>
      <c r="F804" s="51"/>
      <c r="G804" s="193"/>
      <c r="H804" s="357"/>
    </row>
    <row r="805" spans="1:8" x14ac:dyDescent="0.25">
      <c r="A805" s="9"/>
      <c r="B805" s="5"/>
      <c r="C805" s="5"/>
      <c r="D805" s="5"/>
      <c r="E805" s="48"/>
      <c r="F805" s="51"/>
      <c r="G805" s="193"/>
      <c r="H805" s="357"/>
    </row>
    <row r="806" spans="1:8" x14ac:dyDescent="0.25">
      <c r="A806" s="9"/>
      <c r="B806" s="5"/>
      <c r="C806" s="5"/>
      <c r="D806" s="5"/>
      <c r="E806" s="48"/>
      <c r="F806" s="51"/>
      <c r="G806" s="193"/>
      <c r="H806" s="357"/>
    </row>
    <row r="807" spans="1:8" x14ac:dyDescent="0.25">
      <c r="A807" s="9"/>
      <c r="B807" s="5"/>
      <c r="C807" s="5"/>
      <c r="D807" s="5"/>
      <c r="E807" s="64"/>
      <c r="F807" s="51"/>
      <c r="G807" s="193"/>
      <c r="H807" s="357"/>
    </row>
    <row r="808" spans="1:8" ht="13.8" thickBot="1" x14ac:dyDescent="0.3">
      <c r="A808" s="10"/>
      <c r="B808" s="6"/>
      <c r="C808" s="6"/>
      <c r="D808" s="65"/>
      <c r="E808" s="66"/>
      <c r="F808" s="52"/>
      <c r="G808" s="194"/>
      <c r="H808" s="358"/>
    </row>
    <row r="809" spans="1:8" ht="13.8" thickBot="1" x14ac:dyDescent="0.3">
      <c r="A809" s="359" t="s">
        <v>71</v>
      </c>
      <c r="B809" s="360"/>
      <c r="C809" s="360"/>
      <c r="D809" s="360"/>
      <c r="E809" s="361"/>
      <c r="F809" s="213">
        <f>SUM(F751:F808)</f>
        <v>0</v>
      </c>
      <c r="G809" s="191">
        <f>SUM(G751:G808)</f>
        <v>0</v>
      </c>
      <c r="H809" s="195">
        <f>SUM(F809:G809)</f>
        <v>0</v>
      </c>
    </row>
    <row r="811" spans="1:8" ht="13.8" thickBot="1" x14ac:dyDescent="0.3"/>
    <row r="812" spans="1:8" ht="32.25" customHeight="1" thickBot="1" x14ac:dyDescent="0.3">
      <c r="A812" s="88" t="s">
        <v>144</v>
      </c>
      <c r="B812" s="90" t="s">
        <v>46</v>
      </c>
      <c r="C812" s="91"/>
      <c r="D812" s="188"/>
      <c r="E812" s="211" t="s">
        <v>47</v>
      </c>
      <c r="F812" s="212" t="s">
        <v>48</v>
      </c>
      <c r="G812" s="212" t="s">
        <v>49</v>
      </c>
      <c r="H812" s="212" t="s">
        <v>50</v>
      </c>
    </row>
    <row r="813" spans="1:8" ht="40.200000000000003" thickBot="1" x14ac:dyDescent="0.3">
      <c r="A813" s="38" t="s">
        <v>24</v>
      </c>
      <c r="B813" s="89" t="s">
        <v>26</v>
      </c>
      <c r="C813" s="89" t="s">
        <v>13</v>
      </c>
      <c r="D813" s="89" t="s">
        <v>14</v>
      </c>
      <c r="E813" s="38" t="s">
        <v>25</v>
      </c>
      <c r="F813" s="46" t="s">
        <v>44</v>
      </c>
      <c r="G813" s="46" t="s">
        <v>45</v>
      </c>
      <c r="H813" s="53" t="s">
        <v>145</v>
      </c>
    </row>
    <row r="814" spans="1:8" x14ac:dyDescent="0.25">
      <c r="A814" s="8"/>
      <c r="B814" s="4"/>
      <c r="C814" s="4"/>
      <c r="D814" s="36"/>
      <c r="E814" s="47"/>
      <c r="F814" s="50"/>
      <c r="G814" s="192"/>
      <c r="H814" s="356"/>
    </row>
    <row r="815" spans="1:8" x14ac:dyDescent="0.25">
      <c r="A815" s="214"/>
      <c r="B815" s="215"/>
      <c r="C815" s="215"/>
      <c r="D815" s="216"/>
      <c r="E815" s="217"/>
      <c r="F815" s="218"/>
      <c r="G815" s="192"/>
      <c r="H815" s="357"/>
    </row>
    <row r="816" spans="1:8" x14ac:dyDescent="0.25">
      <c r="A816" s="214"/>
      <c r="B816" s="215"/>
      <c r="C816" s="215"/>
      <c r="D816" s="216"/>
      <c r="E816" s="217"/>
      <c r="F816" s="218"/>
      <c r="G816" s="192"/>
      <c r="H816" s="357"/>
    </row>
    <row r="817" spans="1:8" x14ac:dyDescent="0.25">
      <c r="A817" s="214"/>
      <c r="B817" s="215"/>
      <c r="C817" s="215"/>
      <c r="D817" s="216"/>
      <c r="E817" s="217"/>
      <c r="F817" s="218"/>
      <c r="G817" s="192"/>
      <c r="H817" s="357"/>
    </row>
    <row r="818" spans="1:8" x14ac:dyDescent="0.25">
      <c r="A818" s="214"/>
      <c r="B818" s="215"/>
      <c r="C818" s="215"/>
      <c r="D818" s="216"/>
      <c r="E818" s="217"/>
      <c r="F818" s="218"/>
      <c r="G818" s="192"/>
      <c r="H818" s="357"/>
    </row>
    <row r="819" spans="1:8" x14ac:dyDescent="0.25">
      <c r="A819" s="214"/>
      <c r="B819" s="215"/>
      <c r="C819" s="215"/>
      <c r="D819" s="216"/>
      <c r="E819" s="217"/>
      <c r="F819" s="218"/>
      <c r="G819" s="192"/>
      <c r="H819" s="357"/>
    </row>
    <row r="820" spans="1:8" x14ac:dyDescent="0.25">
      <c r="A820" s="214"/>
      <c r="B820" s="215"/>
      <c r="C820" s="215"/>
      <c r="D820" s="216"/>
      <c r="E820" s="217"/>
      <c r="F820" s="218"/>
      <c r="G820" s="192"/>
      <c r="H820" s="357"/>
    </row>
    <row r="821" spans="1:8" x14ac:dyDescent="0.25">
      <c r="A821" s="214"/>
      <c r="B821" s="215"/>
      <c r="C821" s="215"/>
      <c r="D821" s="216"/>
      <c r="E821" s="217"/>
      <c r="F821" s="218"/>
      <c r="G821" s="192"/>
      <c r="H821" s="357"/>
    </row>
    <row r="822" spans="1:8" x14ac:dyDescent="0.25">
      <c r="A822" s="214"/>
      <c r="B822" s="215"/>
      <c r="C822" s="215"/>
      <c r="D822" s="216"/>
      <c r="E822" s="217"/>
      <c r="F822" s="218"/>
      <c r="G822" s="192"/>
      <c r="H822" s="357"/>
    </row>
    <row r="823" spans="1:8" x14ac:dyDescent="0.25">
      <c r="A823" s="214"/>
      <c r="B823" s="215"/>
      <c r="C823" s="215"/>
      <c r="D823" s="216"/>
      <c r="E823" s="217"/>
      <c r="F823" s="218"/>
      <c r="G823" s="192"/>
      <c r="H823" s="357"/>
    </row>
    <row r="824" spans="1:8" x14ac:dyDescent="0.25">
      <c r="A824" s="214"/>
      <c r="B824" s="215"/>
      <c r="C824" s="215"/>
      <c r="D824" s="216"/>
      <c r="E824" s="217"/>
      <c r="F824" s="218"/>
      <c r="G824" s="192"/>
      <c r="H824" s="357"/>
    </row>
    <row r="825" spans="1:8" x14ac:dyDescent="0.25">
      <c r="A825" s="214"/>
      <c r="B825" s="215"/>
      <c r="C825" s="215"/>
      <c r="D825" s="216"/>
      <c r="E825" s="217"/>
      <c r="F825" s="218"/>
      <c r="G825" s="192"/>
      <c r="H825" s="357"/>
    </row>
    <row r="826" spans="1:8" x14ac:dyDescent="0.25">
      <c r="A826" s="214"/>
      <c r="B826" s="215"/>
      <c r="C826" s="215"/>
      <c r="D826" s="216"/>
      <c r="E826" s="217"/>
      <c r="F826" s="218"/>
      <c r="G826" s="192"/>
      <c r="H826" s="357"/>
    </row>
    <row r="827" spans="1:8" x14ac:dyDescent="0.25">
      <c r="A827" s="214"/>
      <c r="B827" s="215"/>
      <c r="C827" s="215"/>
      <c r="D827" s="216"/>
      <c r="E827" s="217"/>
      <c r="F827" s="218"/>
      <c r="G827" s="192"/>
      <c r="H827" s="357"/>
    </row>
    <row r="828" spans="1:8" x14ac:dyDescent="0.25">
      <c r="A828" s="214"/>
      <c r="B828" s="215"/>
      <c r="C828" s="215"/>
      <c r="D828" s="216"/>
      <c r="E828" s="217"/>
      <c r="F828" s="218"/>
      <c r="G828" s="192"/>
      <c r="H828" s="357"/>
    </row>
    <row r="829" spans="1:8" x14ac:dyDescent="0.25">
      <c r="A829" s="214"/>
      <c r="B829" s="215"/>
      <c r="C829" s="215"/>
      <c r="D829" s="216"/>
      <c r="E829" s="217"/>
      <c r="F829" s="218"/>
      <c r="G829" s="192"/>
      <c r="H829" s="357"/>
    </row>
    <row r="830" spans="1:8" x14ac:dyDescent="0.25">
      <c r="A830" s="214"/>
      <c r="B830" s="215"/>
      <c r="C830" s="215"/>
      <c r="D830" s="216"/>
      <c r="E830" s="217"/>
      <c r="F830" s="218"/>
      <c r="G830" s="192"/>
      <c r="H830" s="357"/>
    </row>
    <row r="831" spans="1:8" x14ac:dyDescent="0.25">
      <c r="A831" s="214"/>
      <c r="B831" s="215"/>
      <c r="C831" s="215"/>
      <c r="D831" s="216"/>
      <c r="E831" s="217"/>
      <c r="F831" s="218"/>
      <c r="G831" s="192"/>
      <c r="H831" s="357"/>
    </row>
    <row r="832" spans="1:8" x14ac:dyDescent="0.25">
      <c r="A832" s="214"/>
      <c r="B832" s="215"/>
      <c r="C832" s="215"/>
      <c r="D832" s="216"/>
      <c r="E832" s="217"/>
      <c r="F832" s="218"/>
      <c r="G832" s="192"/>
      <c r="H832" s="357"/>
    </row>
    <row r="833" spans="1:8" x14ac:dyDescent="0.25">
      <c r="A833" s="214"/>
      <c r="B833" s="215"/>
      <c r="C833" s="215"/>
      <c r="D833" s="216"/>
      <c r="E833" s="217"/>
      <c r="F833" s="218"/>
      <c r="G833" s="192"/>
      <c r="H833" s="357"/>
    </row>
    <row r="834" spans="1:8" x14ac:dyDescent="0.25">
      <c r="A834" s="214"/>
      <c r="B834" s="215"/>
      <c r="C834" s="215"/>
      <c r="D834" s="216"/>
      <c r="E834" s="217"/>
      <c r="F834" s="218"/>
      <c r="G834" s="192"/>
      <c r="H834" s="357"/>
    </row>
    <row r="835" spans="1:8" x14ac:dyDescent="0.25">
      <c r="A835" s="214"/>
      <c r="B835" s="215"/>
      <c r="C835" s="215"/>
      <c r="D835" s="216"/>
      <c r="E835" s="217"/>
      <c r="F835" s="218"/>
      <c r="G835" s="192"/>
      <c r="H835" s="357"/>
    </row>
    <row r="836" spans="1:8" x14ac:dyDescent="0.25">
      <c r="A836" s="214"/>
      <c r="B836" s="215"/>
      <c r="C836" s="215"/>
      <c r="D836" s="216"/>
      <c r="E836" s="217"/>
      <c r="F836" s="218"/>
      <c r="G836" s="192"/>
      <c r="H836" s="357"/>
    </row>
    <row r="837" spans="1:8" x14ac:dyDescent="0.25">
      <c r="A837" s="214"/>
      <c r="B837" s="215"/>
      <c r="C837" s="215"/>
      <c r="D837" s="216"/>
      <c r="E837" s="217"/>
      <c r="F837" s="218"/>
      <c r="G837" s="192"/>
      <c r="H837" s="357"/>
    </row>
    <row r="838" spans="1:8" x14ac:dyDescent="0.25">
      <c r="A838" s="214"/>
      <c r="B838" s="215"/>
      <c r="C838" s="215"/>
      <c r="D838" s="216"/>
      <c r="E838" s="217"/>
      <c r="F838" s="218"/>
      <c r="G838" s="192"/>
      <c r="H838" s="357"/>
    </row>
    <row r="839" spans="1:8" x14ac:dyDescent="0.25">
      <c r="A839" s="214"/>
      <c r="B839" s="215"/>
      <c r="C839" s="215"/>
      <c r="D839" s="216"/>
      <c r="E839" s="217"/>
      <c r="F839" s="218"/>
      <c r="G839" s="192"/>
      <c r="H839" s="357"/>
    </row>
    <row r="840" spans="1:8" x14ac:dyDescent="0.25">
      <c r="A840" s="214"/>
      <c r="B840" s="215"/>
      <c r="C840" s="215"/>
      <c r="D840" s="216"/>
      <c r="E840" s="217"/>
      <c r="F840" s="218"/>
      <c r="G840" s="192"/>
      <c r="H840" s="357"/>
    </row>
    <row r="841" spans="1:8" x14ac:dyDescent="0.25">
      <c r="A841" s="214"/>
      <c r="B841" s="215"/>
      <c r="C841" s="215"/>
      <c r="D841" s="216"/>
      <c r="E841" s="217"/>
      <c r="F841" s="218"/>
      <c r="G841" s="192"/>
      <c r="H841" s="357"/>
    </row>
    <row r="842" spans="1:8" x14ac:dyDescent="0.25">
      <c r="A842" s="214"/>
      <c r="B842" s="215"/>
      <c r="C842" s="215"/>
      <c r="D842" s="216"/>
      <c r="E842" s="217"/>
      <c r="F842" s="218"/>
      <c r="G842" s="192"/>
      <c r="H842" s="357"/>
    </row>
    <row r="843" spans="1:8" x14ac:dyDescent="0.25">
      <c r="A843" s="214"/>
      <c r="B843" s="215"/>
      <c r="C843" s="215"/>
      <c r="D843" s="216"/>
      <c r="E843" s="217"/>
      <c r="F843" s="218"/>
      <c r="G843" s="192"/>
      <c r="H843" s="357"/>
    </row>
    <row r="844" spans="1:8" x14ac:dyDescent="0.25">
      <c r="A844" s="214"/>
      <c r="B844" s="215"/>
      <c r="C844" s="215"/>
      <c r="D844" s="216"/>
      <c r="E844" s="217"/>
      <c r="F844" s="218"/>
      <c r="G844" s="192"/>
      <c r="H844" s="357"/>
    </row>
    <row r="845" spans="1:8" x14ac:dyDescent="0.25">
      <c r="A845" s="214"/>
      <c r="B845" s="215"/>
      <c r="C845" s="215"/>
      <c r="D845" s="216"/>
      <c r="E845" s="217"/>
      <c r="F845" s="218"/>
      <c r="G845" s="192"/>
      <c r="H845" s="357"/>
    </row>
    <row r="846" spans="1:8" x14ac:dyDescent="0.25">
      <c r="A846" s="214"/>
      <c r="B846" s="215"/>
      <c r="C846" s="215"/>
      <c r="D846" s="216"/>
      <c r="E846" s="217"/>
      <c r="F846" s="218"/>
      <c r="G846" s="192"/>
      <c r="H846" s="357"/>
    </row>
    <row r="847" spans="1:8" x14ac:dyDescent="0.25">
      <c r="A847" s="214"/>
      <c r="B847" s="215"/>
      <c r="C847" s="215"/>
      <c r="D847" s="216"/>
      <c r="E847" s="217"/>
      <c r="F847" s="218"/>
      <c r="G847" s="192"/>
      <c r="H847" s="357"/>
    </row>
    <row r="848" spans="1:8" x14ac:dyDescent="0.25">
      <c r="A848" s="214"/>
      <c r="B848" s="215"/>
      <c r="C848" s="215"/>
      <c r="D848" s="216"/>
      <c r="E848" s="217"/>
      <c r="F848" s="218"/>
      <c r="G848" s="192"/>
      <c r="H848" s="357"/>
    </row>
    <row r="849" spans="1:8" x14ac:dyDescent="0.25">
      <c r="A849" s="214"/>
      <c r="B849" s="215"/>
      <c r="C849" s="215"/>
      <c r="D849" s="216"/>
      <c r="E849" s="217"/>
      <c r="F849" s="218"/>
      <c r="G849" s="192"/>
      <c r="H849" s="357"/>
    </row>
    <row r="850" spans="1:8" x14ac:dyDescent="0.25">
      <c r="A850" s="214"/>
      <c r="B850" s="215"/>
      <c r="C850" s="215"/>
      <c r="D850" s="216"/>
      <c r="E850" s="217"/>
      <c r="F850" s="218"/>
      <c r="G850" s="192"/>
      <c r="H850" s="357"/>
    </row>
    <row r="851" spans="1:8" x14ac:dyDescent="0.25">
      <c r="A851" s="214"/>
      <c r="B851" s="215"/>
      <c r="C851" s="215"/>
      <c r="D851" s="216"/>
      <c r="E851" s="217"/>
      <c r="F851" s="218"/>
      <c r="G851" s="192"/>
      <c r="H851" s="357"/>
    </row>
    <row r="852" spans="1:8" x14ac:dyDescent="0.25">
      <c r="A852" s="214"/>
      <c r="B852" s="215"/>
      <c r="C852" s="215"/>
      <c r="D852" s="216"/>
      <c r="E852" s="217"/>
      <c r="F852" s="218"/>
      <c r="G852" s="192"/>
      <c r="H852" s="357"/>
    </row>
    <row r="853" spans="1:8" x14ac:dyDescent="0.25">
      <c r="A853" s="214"/>
      <c r="B853" s="215"/>
      <c r="C853" s="215"/>
      <c r="D853" s="216"/>
      <c r="E853" s="217"/>
      <c r="F853" s="218"/>
      <c r="G853" s="192"/>
      <c r="H853" s="357"/>
    </row>
    <row r="854" spans="1:8" x14ac:dyDescent="0.25">
      <c r="A854" s="214"/>
      <c r="B854" s="215"/>
      <c r="C854" s="215"/>
      <c r="D854" s="216"/>
      <c r="E854" s="217"/>
      <c r="F854" s="218"/>
      <c r="G854" s="192"/>
      <c r="H854" s="357"/>
    </row>
    <row r="855" spans="1:8" x14ac:dyDescent="0.25">
      <c r="A855" s="214"/>
      <c r="B855" s="215"/>
      <c r="C855" s="215"/>
      <c r="D855" s="216"/>
      <c r="E855" s="217"/>
      <c r="F855" s="218"/>
      <c r="G855" s="192"/>
      <c r="H855" s="357"/>
    </row>
    <row r="856" spans="1:8" x14ac:dyDescent="0.25">
      <c r="A856" s="214"/>
      <c r="B856" s="215"/>
      <c r="C856" s="215"/>
      <c r="D856" s="216"/>
      <c r="E856" s="217"/>
      <c r="F856" s="218"/>
      <c r="G856" s="192"/>
      <c r="H856" s="357"/>
    </row>
    <row r="857" spans="1:8" x14ac:dyDescent="0.25">
      <c r="A857" s="214"/>
      <c r="B857" s="215"/>
      <c r="C857" s="215"/>
      <c r="D857" s="216"/>
      <c r="E857" s="217"/>
      <c r="F857" s="218"/>
      <c r="G857" s="192"/>
      <c r="H857" s="357"/>
    </row>
    <row r="858" spans="1:8" x14ac:dyDescent="0.25">
      <c r="A858" s="214"/>
      <c r="B858" s="215"/>
      <c r="C858" s="215"/>
      <c r="D858" s="216"/>
      <c r="E858" s="217"/>
      <c r="F858" s="218"/>
      <c r="G858" s="192"/>
      <c r="H858" s="357"/>
    </row>
    <row r="859" spans="1:8" x14ac:dyDescent="0.25">
      <c r="A859" s="214"/>
      <c r="B859" s="215"/>
      <c r="C859" s="215"/>
      <c r="D859" s="216"/>
      <c r="E859" s="217"/>
      <c r="F859" s="218"/>
      <c r="G859" s="192"/>
      <c r="H859" s="357"/>
    </row>
    <row r="860" spans="1:8" x14ac:dyDescent="0.25">
      <c r="A860" s="214"/>
      <c r="B860" s="215"/>
      <c r="C860" s="215"/>
      <c r="D860" s="216"/>
      <c r="E860" s="217"/>
      <c r="F860" s="218"/>
      <c r="G860" s="192"/>
      <c r="H860" s="357"/>
    </row>
    <row r="861" spans="1:8" x14ac:dyDescent="0.25">
      <c r="A861" s="214"/>
      <c r="B861" s="215"/>
      <c r="C861" s="215"/>
      <c r="D861" s="216"/>
      <c r="E861" s="217"/>
      <c r="F861" s="218"/>
      <c r="G861" s="192"/>
      <c r="H861" s="357"/>
    </row>
    <row r="862" spans="1:8" x14ac:dyDescent="0.25">
      <c r="A862" s="214"/>
      <c r="B862" s="215"/>
      <c r="C862" s="215"/>
      <c r="D862" s="216"/>
      <c r="E862" s="217"/>
      <c r="F862" s="218"/>
      <c r="G862" s="192"/>
      <c r="H862" s="357"/>
    </row>
    <row r="863" spans="1:8" x14ac:dyDescent="0.25">
      <c r="A863" s="214"/>
      <c r="B863" s="215"/>
      <c r="C863" s="215"/>
      <c r="D863" s="216"/>
      <c r="E863" s="217"/>
      <c r="F863" s="218"/>
      <c r="G863" s="192"/>
      <c r="H863" s="357"/>
    </row>
    <row r="864" spans="1:8" x14ac:dyDescent="0.25">
      <c r="A864" s="214"/>
      <c r="B864" s="215"/>
      <c r="C864" s="215"/>
      <c r="D864" s="216"/>
      <c r="E864" s="217"/>
      <c r="F864" s="218"/>
      <c r="G864" s="192"/>
      <c r="H864" s="357"/>
    </row>
    <row r="865" spans="1:8" x14ac:dyDescent="0.25">
      <c r="A865" s="214"/>
      <c r="B865" s="215"/>
      <c r="C865" s="215"/>
      <c r="D865" s="216"/>
      <c r="E865" s="217"/>
      <c r="F865" s="218"/>
      <c r="G865" s="192"/>
      <c r="H865" s="357"/>
    </row>
    <row r="866" spans="1:8" x14ac:dyDescent="0.25">
      <c r="A866" s="214"/>
      <c r="B866" s="215"/>
      <c r="C866" s="215"/>
      <c r="D866" s="216"/>
      <c r="E866" s="217"/>
      <c r="F866" s="218"/>
      <c r="G866" s="192"/>
      <c r="H866" s="357"/>
    </row>
    <row r="867" spans="1:8" x14ac:dyDescent="0.25">
      <c r="A867" s="214"/>
      <c r="B867" s="215"/>
      <c r="C867" s="215"/>
      <c r="D867" s="216"/>
      <c r="E867" s="217"/>
      <c r="F867" s="218"/>
      <c r="G867" s="192"/>
      <c r="H867" s="357"/>
    </row>
    <row r="868" spans="1:8" x14ac:dyDescent="0.25">
      <c r="A868" s="214"/>
      <c r="B868" s="215"/>
      <c r="C868" s="215"/>
      <c r="D868" s="216"/>
      <c r="E868" s="217"/>
      <c r="F868" s="218"/>
      <c r="G868" s="192"/>
      <c r="H868" s="357"/>
    </row>
    <row r="869" spans="1:8" x14ac:dyDescent="0.25">
      <c r="A869" s="214"/>
      <c r="B869" s="215"/>
      <c r="C869" s="215"/>
      <c r="D869" s="216"/>
      <c r="E869" s="217"/>
      <c r="F869" s="218"/>
      <c r="G869" s="192"/>
      <c r="H869" s="357"/>
    </row>
    <row r="870" spans="1:8" x14ac:dyDescent="0.25">
      <c r="A870" s="214"/>
      <c r="B870" s="215"/>
      <c r="C870" s="215"/>
      <c r="D870" s="216"/>
      <c r="E870" s="217"/>
      <c r="F870" s="218"/>
      <c r="G870" s="192"/>
      <c r="H870" s="357"/>
    </row>
    <row r="871" spans="1:8" x14ac:dyDescent="0.25">
      <c r="A871" s="214"/>
      <c r="B871" s="215"/>
      <c r="C871" s="215"/>
      <c r="D871" s="216"/>
      <c r="E871" s="217"/>
      <c r="F871" s="218"/>
      <c r="G871" s="192"/>
      <c r="H871" s="357"/>
    </row>
    <row r="872" spans="1:8" x14ac:dyDescent="0.25">
      <c r="A872" s="214"/>
      <c r="B872" s="215"/>
      <c r="C872" s="215"/>
      <c r="D872" s="216"/>
      <c r="E872" s="217"/>
      <c r="F872" s="218"/>
      <c r="G872" s="192"/>
      <c r="H872" s="357"/>
    </row>
    <row r="873" spans="1:8" x14ac:dyDescent="0.25">
      <c r="A873" s="214"/>
      <c r="B873" s="215"/>
      <c r="C873" s="215"/>
      <c r="D873" s="216"/>
      <c r="E873" s="217"/>
      <c r="F873" s="218"/>
      <c r="G873" s="192"/>
      <c r="H873" s="357"/>
    </row>
    <row r="874" spans="1:8" x14ac:dyDescent="0.25">
      <c r="A874" s="214"/>
      <c r="B874" s="215"/>
      <c r="C874" s="215"/>
      <c r="D874" s="216"/>
      <c r="E874" s="217"/>
      <c r="F874" s="218"/>
      <c r="G874" s="192"/>
      <c r="H874" s="357"/>
    </row>
    <row r="875" spans="1:8" x14ac:dyDescent="0.25">
      <c r="A875" s="214"/>
      <c r="B875" s="215"/>
      <c r="C875" s="215"/>
      <c r="D875" s="216"/>
      <c r="E875" s="217"/>
      <c r="F875" s="218"/>
      <c r="G875" s="192"/>
      <c r="H875" s="357"/>
    </row>
    <row r="876" spans="1:8" x14ac:dyDescent="0.25">
      <c r="A876" s="214"/>
      <c r="B876" s="215"/>
      <c r="C876" s="215"/>
      <c r="D876" s="216"/>
      <c r="E876" s="217"/>
      <c r="F876" s="218"/>
      <c r="G876" s="192"/>
      <c r="H876" s="357"/>
    </row>
    <row r="877" spans="1:8" x14ac:dyDescent="0.25">
      <c r="A877" s="214"/>
      <c r="B877" s="215"/>
      <c r="C877" s="215"/>
      <c r="D877" s="216"/>
      <c r="E877" s="217"/>
      <c r="F877" s="218"/>
      <c r="G877" s="192"/>
      <c r="H877" s="357"/>
    </row>
    <row r="878" spans="1:8" x14ac:dyDescent="0.25">
      <c r="A878" s="214"/>
      <c r="B878" s="215"/>
      <c r="C878" s="215"/>
      <c r="D878" s="216"/>
      <c r="E878" s="217"/>
      <c r="F878" s="218"/>
      <c r="G878" s="192"/>
      <c r="H878" s="357"/>
    </row>
    <row r="879" spans="1:8" x14ac:dyDescent="0.25">
      <c r="A879" s="214"/>
      <c r="B879" s="215"/>
      <c r="C879" s="215"/>
      <c r="D879" s="216"/>
      <c r="E879" s="217"/>
      <c r="F879" s="218"/>
      <c r="G879" s="192"/>
      <c r="H879" s="357"/>
    </row>
    <row r="880" spans="1:8" x14ac:dyDescent="0.25">
      <c r="A880" s="214"/>
      <c r="B880" s="215"/>
      <c r="C880" s="215"/>
      <c r="D880" s="216"/>
      <c r="E880" s="217"/>
      <c r="F880" s="218"/>
      <c r="G880" s="192"/>
      <c r="H880" s="357"/>
    </row>
    <row r="881" spans="1:8" x14ac:dyDescent="0.25">
      <c r="A881" s="214"/>
      <c r="B881" s="215"/>
      <c r="C881" s="215"/>
      <c r="D881" s="216"/>
      <c r="E881" s="217"/>
      <c r="F881" s="218"/>
      <c r="G881" s="192"/>
      <c r="H881" s="357"/>
    </row>
    <row r="882" spans="1:8" x14ac:dyDescent="0.25">
      <c r="A882" s="214"/>
      <c r="B882" s="215"/>
      <c r="C882" s="215"/>
      <c r="D882" s="216"/>
      <c r="E882" s="217"/>
      <c r="F882" s="218"/>
      <c r="G882" s="192"/>
      <c r="H882" s="357"/>
    </row>
    <row r="883" spans="1:8" x14ac:dyDescent="0.25">
      <c r="A883" s="214"/>
      <c r="B883" s="215"/>
      <c r="C883" s="215"/>
      <c r="D883" s="216"/>
      <c r="E883" s="217"/>
      <c r="F883" s="218"/>
      <c r="G883" s="192"/>
      <c r="H883" s="357"/>
    </row>
    <row r="884" spans="1:8" x14ac:dyDescent="0.25">
      <c r="A884" s="214"/>
      <c r="B884" s="215"/>
      <c r="C884" s="215"/>
      <c r="D884" s="216"/>
      <c r="E884" s="217"/>
      <c r="F884" s="218"/>
      <c r="G884" s="192"/>
      <c r="H884" s="357"/>
    </row>
    <row r="885" spans="1:8" x14ac:dyDescent="0.25">
      <c r="A885" s="214"/>
      <c r="B885" s="215"/>
      <c r="C885" s="215"/>
      <c r="D885" s="216"/>
      <c r="E885" s="217"/>
      <c r="F885" s="218"/>
      <c r="G885" s="192"/>
      <c r="H885" s="357"/>
    </row>
    <row r="886" spans="1:8" x14ac:dyDescent="0.25">
      <c r="A886" s="214"/>
      <c r="B886" s="215"/>
      <c r="C886" s="215"/>
      <c r="D886" s="216"/>
      <c r="E886" s="217"/>
      <c r="F886" s="218"/>
      <c r="G886" s="192"/>
      <c r="H886" s="357"/>
    </row>
    <row r="887" spans="1:8" x14ac:dyDescent="0.25">
      <c r="A887" s="214"/>
      <c r="B887" s="215"/>
      <c r="C887" s="215"/>
      <c r="D887" s="216"/>
      <c r="E887" s="217"/>
      <c r="F887" s="218"/>
      <c r="G887" s="192"/>
      <c r="H887" s="357"/>
    </row>
    <row r="888" spans="1:8" x14ac:dyDescent="0.25">
      <c r="A888" s="214"/>
      <c r="B888" s="215"/>
      <c r="C888" s="215"/>
      <c r="D888" s="216"/>
      <c r="E888" s="217"/>
      <c r="F888" s="218"/>
      <c r="G888" s="192"/>
      <c r="H888" s="357"/>
    </row>
    <row r="889" spans="1:8" x14ac:dyDescent="0.25">
      <c r="A889" s="214"/>
      <c r="B889" s="215"/>
      <c r="C889" s="215"/>
      <c r="D889" s="216"/>
      <c r="E889" s="217"/>
      <c r="F889" s="218"/>
      <c r="G889" s="192"/>
      <c r="H889" s="357"/>
    </row>
    <row r="890" spans="1:8" x14ac:dyDescent="0.25">
      <c r="A890" s="214"/>
      <c r="B890" s="215"/>
      <c r="C890" s="215"/>
      <c r="D890" s="216"/>
      <c r="E890" s="217"/>
      <c r="F890" s="218"/>
      <c r="G890" s="192"/>
      <c r="H890" s="357"/>
    </row>
    <row r="891" spans="1:8" x14ac:dyDescent="0.25">
      <c r="A891" s="214"/>
      <c r="B891" s="215"/>
      <c r="C891" s="215"/>
      <c r="D891" s="216"/>
      <c r="E891" s="217"/>
      <c r="F891" s="218"/>
      <c r="G891" s="192"/>
      <c r="H891" s="357"/>
    </row>
    <row r="892" spans="1:8" x14ac:dyDescent="0.25">
      <c r="A892" s="214"/>
      <c r="B892" s="215"/>
      <c r="C892" s="215"/>
      <c r="D892" s="216"/>
      <c r="E892" s="217"/>
      <c r="F892" s="218"/>
      <c r="G892" s="192"/>
      <c r="H892" s="357"/>
    </row>
    <row r="893" spans="1:8" x14ac:dyDescent="0.25">
      <c r="A893" s="214"/>
      <c r="B893" s="215"/>
      <c r="C893" s="215"/>
      <c r="D893" s="216"/>
      <c r="E893" s="217"/>
      <c r="F893" s="218"/>
      <c r="G893" s="192"/>
      <c r="H893" s="357"/>
    </row>
    <row r="894" spans="1:8" x14ac:dyDescent="0.25">
      <c r="A894" s="214"/>
      <c r="B894" s="215"/>
      <c r="C894" s="215"/>
      <c r="D894" s="216"/>
      <c r="E894" s="217"/>
      <c r="F894" s="218"/>
      <c r="G894" s="192"/>
      <c r="H894" s="357"/>
    </row>
    <row r="895" spans="1:8" x14ac:dyDescent="0.25">
      <c r="A895" s="214"/>
      <c r="B895" s="215"/>
      <c r="C895" s="215"/>
      <c r="D895" s="216"/>
      <c r="E895" s="217"/>
      <c r="F895" s="218"/>
      <c r="G895" s="192"/>
      <c r="H895" s="357"/>
    </row>
    <row r="896" spans="1:8" x14ac:dyDescent="0.25">
      <c r="A896" s="214"/>
      <c r="B896" s="215"/>
      <c r="C896" s="215"/>
      <c r="D896" s="216"/>
      <c r="E896" s="217"/>
      <c r="F896" s="218"/>
      <c r="G896" s="192"/>
      <c r="H896" s="357"/>
    </row>
    <row r="897" spans="1:8" x14ac:dyDescent="0.25">
      <c r="A897" s="214"/>
      <c r="B897" s="215"/>
      <c r="C897" s="215"/>
      <c r="D897" s="216"/>
      <c r="E897" s="217"/>
      <c r="F897" s="218"/>
      <c r="G897" s="192"/>
      <c r="H897" s="357"/>
    </row>
    <row r="898" spans="1:8" x14ac:dyDescent="0.25">
      <c r="A898" s="214"/>
      <c r="B898" s="215"/>
      <c r="C898" s="215"/>
      <c r="D898" s="216"/>
      <c r="E898" s="217"/>
      <c r="F898" s="218"/>
      <c r="G898" s="192"/>
      <c r="H898" s="357"/>
    </row>
    <row r="899" spans="1:8" x14ac:dyDescent="0.25">
      <c r="A899" s="214"/>
      <c r="B899" s="215"/>
      <c r="C899" s="215"/>
      <c r="D899" s="216"/>
      <c r="E899" s="217"/>
      <c r="F899" s="218"/>
      <c r="G899" s="192"/>
      <c r="H899" s="357"/>
    </row>
    <row r="900" spans="1:8" x14ac:dyDescent="0.25">
      <c r="A900" s="214"/>
      <c r="B900" s="215"/>
      <c r="C900" s="215"/>
      <c r="D900" s="216"/>
      <c r="E900" s="217"/>
      <c r="F900" s="218"/>
      <c r="G900" s="192"/>
      <c r="H900" s="357"/>
    </row>
    <row r="901" spans="1:8" x14ac:dyDescent="0.25">
      <c r="A901" s="214"/>
      <c r="B901" s="215"/>
      <c r="C901" s="215"/>
      <c r="D901" s="216"/>
      <c r="E901" s="217"/>
      <c r="F901" s="218"/>
      <c r="G901" s="192"/>
      <c r="H901" s="357"/>
    </row>
    <row r="902" spans="1:8" x14ac:dyDescent="0.25">
      <c r="A902" s="214"/>
      <c r="B902" s="215"/>
      <c r="C902" s="215"/>
      <c r="D902" s="216"/>
      <c r="E902" s="217"/>
      <c r="F902" s="218"/>
      <c r="G902" s="192"/>
      <c r="H902" s="357"/>
    </row>
    <row r="903" spans="1:8" x14ac:dyDescent="0.25">
      <c r="A903" s="214"/>
      <c r="B903" s="215"/>
      <c r="C903" s="215"/>
      <c r="D903" s="216"/>
      <c r="E903" s="217"/>
      <c r="F903" s="218"/>
      <c r="G903" s="192"/>
      <c r="H903" s="357"/>
    </row>
    <row r="904" spans="1:8" x14ac:dyDescent="0.25">
      <c r="A904" s="214"/>
      <c r="B904" s="215"/>
      <c r="C904" s="215"/>
      <c r="D904" s="216"/>
      <c r="E904" s="217"/>
      <c r="F904" s="218"/>
      <c r="G904" s="192"/>
      <c r="H904" s="357"/>
    </row>
    <row r="905" spans="1:8" x14ac:dyDescent="0.25">
      <c r="A905" s="214"/>
      <c r="B905" s="215"/>
      <c r="C905" s="215"/>
      <c r="D905" s="216"/>
      <c r="E905" s="217"/>
      <c r="F905" s="218"/>
      <c r="G905" s="192"/>
      <c r="H905" s="357"/>
    </row>
    <row r="906" spans="1:8" x14ac:dyDescent="0.25">
      <c r="A906" s="214"/>
      <c r="B906" s="215"/>
      <c r="C906" s="215"/>
      <c r="D906" s="216"/>
      <c r="E906" s="217"/>
      <c r="F906" s="218"/>
      <c r="G906" s="192"/>
      <c r="H906" s="357"/>
    </row>
    <row r="907" spans="1:8" x14ac:dyDescent="0.25">
      <c r="A907" s="214"/>
      <c r="B907" s="215"/>
      <c r="C907" s="215"/>
      <c r="D907" s="216"/>
      <c r="E907" s="217"/>
      <c r="F907" s="218"/>
      <c r="G907" s="192"/>
      <c r="H907" s="357"/>
    </row>
    <row r="908" spans="1:8" x14ac:dyDescent="0.25">
      <c r="A908" s="214"/>
      <c r="B908" s="215"/>
      <c r="C908" s="215"/>
      <c r="D908" s="216"/>
      <c r="E908" s="217"/>
      <c r="F908" s="218"/>
      <c r="G908" s="192"/>
      <c r="H908" s="357"/>
    </row>
    <row r="909" spans="1:8" x14ac:dyDescent="0.25">
      <c r="A909" s="214"/>
      <c r="B909" s="215"/>
      <c r="C909" s="215"/>
      <c r="D909" s="216"/>
      <c r="E909" s="217"/>
      <c r="F909" s="218"/>
      <c r="G909" s="192"/>
      <c r="H909" s="357"/>
    </row>
    <row r="910" spans="1:8" x14ac:dyDescent="0.25">
      <c r="A910" s="214"/>
      <c r="B910" s="215"/>
      <c r="C910" s="215"/>
      <c r="D910" s="216"/>
      <c r="E910" s="217"/>
      <c r="F910" s="218"/>
      <c r="G910" s="192"/>
      <c r="H910" s="357"/>
    </row>
    <row r="911" spans="1:8" x14ac:dyDescent="0.25">
      <c r="A911" s="9"/>
      <c r="B911" s="5"/>
      <c r="C911" s="5"/>
      <c r="D911" s="37"/>
      <c r="E911" s="48"/>
      <c r="F911" s="51"/>
      <c r="G911" s="193"/>
      <c r="H911" s="357"/>
    </row>
    <row r="912" spans="1:8" x14ac:dyDescent="0.25">
      <c r="A912" s="9"/>
      <c r="B912" s="5"/>
      <c r="C912" s="5"/>
      <c r="D912" s="37"/>
      <c r="E912" s="48"/>
      <c r="F912" s="51"/>
      <c r="G912" s="193"/>
      <c r="H912" s="357"/>
    </row>
    <row r="913" spans="1:8" x14ac:dyDescent="0.25">
      <c r="A913" s="9"/>
      <c r="B913" s="5"/>
      <c r="C913" s="5"/>
      <c r="D913" s="5"/>
      <c r="E913" s="48"/>
      <c r="F913" s="51"/>
      <c r="G913" s="193"/>
      <c r="H913" s="357"/>
    </row>
    <row r="914" spans="1:8" x14ac:dyDescent="0.25">
      <c r="A914" s="9"/>
      <c r="B914" s="5"/>
      <c r="C914" s="5"/>
      <c r="D914" s="5"/>
      <c r="E914" s="48"/>
      <c r="F914" s="51"/>
      <c r="G914" s="193"/>
      <c r="H914" s="357"/>
    </row>
    <row r="915" spans="1:8" x14ac:dyDescent="0.25">
      <c r="A915" s="9"/>
      <c r="B915" s="5"/>
      <c r="C915" s="5"/>
      <c r="D915" s="5"/>
      <c r="E915" s="48"/>
      <c r="F915" s="51"/>
      <c r="G915" s="193"/>
      <c r="H915" s="357"/>
    </row>
    <row r="916" spans="1:8" x14ac:dyDescent="0.25">
      <c r="A916" s="9"/>
      <c r="B916" s="5"/>
      <c r="C916" s="5"/>
      <c r="D916" s="5"/>
      <c r="E916" s="48"/>
      <c r="F916" s="51"/>
      <c r="G916" s="193"/>
      <c r="H916" s="357"/>
    </row>
    <row r="917" spans="1:8" x14ac:dyDescent="0.25">
      <c r="A917" s="9"/>
      <c r="B917" s="5"/>
      <c r="C917" s="5"/>
      <c r="D917" s="5"/>
      <c r="E917" s="48"/>
      <c r="F917" s="51"/>
      <c r="G917" s="193"/>
      <c r="H917" s="357"/>
    </row>
    <row r="918" spans="1:8" x14ac:dyDescent="0.25">
      <c r="A918" s="9"/>
      <c r="B918" s="5"/>
      <c r="C918" s="5"/>
      <c r="D918" s="5"/>
      <c r="E918" s="48"/>
      <c r="F918" s="51"/>
      <c r="G918" s="193"/>
      <c r="H918" s="357"/>
    </row>
    <row r="919" spans="1:8" x14ac:dyDescent="0.25">
      <c r="A919" s="9"/>
      <c r="B919" s="5"/>
      <c r="C919" s="5"/>
      <c r="D919" s="5"/>
      <c r="E919" s="48"/>
      <c r="F919" s="51"/>
      <c r="G919" s="193"/>
      <c r="H919" s="357"/>
    </row>
    <row r="920" spans="1:8" x14ac:dyDescent="0.25">
      <c r="A920" s="9"/>
      <c r="B920" s="5"/>
      <c r="C920" s="5"/>
      <c r="D920" s="5"/>
      <c r="E920" s="48"/>
      <c r="F920" s="51"/>
      <c r="G920" s="193"/>
      <c r="H920" s="357"/>
    </row>
    <row r="921" spans="1:8" x14ac:dyDescent="0.25">
      <c r="A921" s="9"/>
      <c r="B921" s="5"/>
      <c r="C921" s="5"/>
      <c r="D921" s="5"/>
      <c r="E921" s="48"/>
      <c r="F921" s="51"/>
      <c r="G921" s="193"/>
      <c r="H921" s="357"/>
    </row>
    <row r="922" spans="1:8" x14ac:dyDescent="0.25">
      <c r="A922" s="9"/>
      <c r="B922" s="5"/>
      <c r="C922" s="5"/>
      <c r="D922" s="5"/>
      <c r="E922" s="64"/>
      <c r="F922" s="51"/>
      <c r="G922" s="193"/>
      <c r="H922" s="357"/>
    </row>
    <row r="923" spans="1:8" ht="13.8" thickBot="1" x14ac:dyDescent="0.3">
      <c r="A923" s="10"/>
      <c r="B923" s="6"/>
      <c r="C923" s="6"/>
      <c r="D923" s="65"/>
      <c r="E923" s="66"/>
      <c r="F923" s="52"/>
      <c r="G923" s="194"/>
      <c r="H923" s="358"/>
    </row>
    <row r="924" spans="1:8" ht="13.8" thickBot="1" x14ac:dyDescent="0.3">
      <c r="A924" s="359" t="s">
        <v>71</v>
      </c>
      <c r="B924" s="360"/>
      <c r="C924" s="360"/>
      <c r="D924" s="360"/>
      <c r="E924" s="361"/>
      <c r="F924" s="213">
        <f>SUM(F814:F923)</f>
        <v>0</v>
      </c>
      <c r="G924" s="191">
        <f>SUM(G814:G923)</f>
        <v>0</v>
      </c>
      <c r="H924" s="195">
        <f>SUM(F924:G924)</f>
        <v>0</v>
      </c>
    </row>
    <row r="925" spans="1:8" ht="13.8" thickBot="1" x14ac:dyDescent="0.3"/>
    <row r="926" spans="1:8" ht="27" customHeight="1" thickBot="1" x14ac:dyDescent="0.3">
      <c r="A926" s="88" t="s">
        <v>144</v>
      </c>
      <c r="B926" s="90" t="s">
        <v>46</v>
      </c>
      <c r="C926" s="91"/>
      <c r="D926" s="188"/>
      <c r="E926" s="211" t="s">
        <v>47</v>
      </c>
      <c r="F926" s="212" t="s">
        <v>48</v>
      </c>
      <c r="G926" s="212" t="s">
        <v>49</v>
      </c>
      <c r="H926" s="212" t="s">
        <v>50</v>
      </c>
    </row>
    <row r="927" spans="1:8" ht="40.200000000000003" thickBot="1" x14ac:dyDescent="0.3">
      <c r="A927" s="38" t="s">
        <v>24</v>
      </c>
      <c r="B927" s="89" t="s">
        <v>26</v>
      </c>
      <c r="C927" s="89" t="s">
        <v>13</v>
      </c>
      <c r="D927" s="89" t="s">
        <v>14</v>
      </c>
      <c r="E927" s="38" t="s">
        <v>25</v>
      </c>
      <c r="F927" s="46" t="s">
        <v>44</v>
      </c>
      <c r="G927" s="46" t="s">
        <v>45</v>
      </c>
      <c r="H927" s="53" t="s">
        <v>145</v>
      </c>
    </row>
    <row r="928" spans="1:8" x14ac:dyDescent="0.25">
      <c r="A928" s="8"/>
      <c r="B928" s="4"/>
      <c r="C928" s="4"/>
      <c r="D928" s="36"/>
      <c r="E928" s="47"/>
      <c r="F928" s="50"/>
      <c r="G928" s="192"/>
      <c r="H928" s="356"/>
    </row>
    <row r="929" spans="1:8" x14ac:dyDescent="0.25">
      <c r="A929" s="9"/>
      <c r="B929" s="5"/>
      <c r="C929" s="5"/>
      <c r="D929" s="37"/>
      <c r="E929" s="48"/>
      <c r="F929" s="51"/>
      <c r="G929" s="193"/>
      <c r="H929" s="357"/>
    </row>
    <row r="930" spans="1:8" x14ac:dyDescent="0.25">
      <c r="A930" s="9"/>
      <c r="B930" s="5"/>
      <c r="C930" s="5"/>
      <c r="D930" s="37"/>
      <c r="E930" s="48"/>
      <c r="F930" s="51"/>
      <c r="G930" s="193"/>
      <c r="H930" s="357"/>
    </row>
    <row r="931" spans="1:8" x14ac:dyDescent="0.25">
      <c r="A931" s="9"/>
      <c r="B931" s="5"/>
      <c r="C931" s="5"/>
      <c r="D931" s="37"/>
      <c r="E931" s="48"/>
      <c r="F931" s="51"/>
      <c r="G931" s="193"/>
      <c r="H931" s="357"/>
    </row>
    <row r="932" spans="1:8" x14ac:dyDescent="0.25">
      <c r="A932" s="9"/>
      <c r="B932" s="5"/>
      <c r="C932" s="5"/>
      <c r="D932" s="37"/>
      <c r="E932" s="48"/>
      <c r="F932" s="51"/>
      <c r="G932" s="193"/>
      <c r="H932" s="357"/>
    </row>
    <row r="933" spans="1:8" x14ac:dyDescent="0.25">
      <c r="A933" s="9"/>
      <c r="B933" s="5"/>
      <c r="C933" s="5"/>
      <c r="D933" s="37"/>
      <c r="E933" s="48"/>
      <c r="F933" s="51"/>
      <c r="G933" s="193"/>
      <c r="H933" s="357"/>
    </row>
    <row r="934" spans="1:8" x14ac:dyDescent="0.25">
      <c r="A934" s="9"/>
      <c r="B934" s="5"/>
      <c r="C934" s="5"/>
      <c r="D934" s="37"/>
      <c r="E934" s="48"/>
      <c r="F934" s="51"/>
      <c r="G934" s="193"/>
      <c r="H934" s="357"/>
    </row>
    <row r="935" spans="1:8" x14ac:dyDescent="0.25">
      <c r="A935" s="9"/>
      <c r="B935" s="5"/>
      <c r="C935" s="5"/>
      <c r="D935" s="37"/>
      <c r="E935" s="48"/>
      <c r="F935" s="51"/>
      <c r="G935" s="193"/>
      <c r="H935" s="357"/>
    </row>
    <row r="936" spans="1:8" x14ac:dyDescent="0.25">
      <c r="A936" s="9"/>
      <c r="B936" s="5"/>
      <c r="C936" s="5"/>
      <c r="D936" s="37"/>
      <c r="E936" s="48"/>
      <c r="F936" s="51"/>
      <c r="G936" s="193"/>
      <c r="H936" s="357"/>
    </row>
    <row r="937" spans="1:8" x14ac:dyDescent="0.25">
      <c r="A937" s="9"/>
      <c r="B937" s="5"/>
      <c r="C937" s="5"/>
      <c r="D937" s="37"/>
      <c r="E937" s="48"/>
      <c r="F937" s="51"/>
      <c r="G937" s="193"/>
      <c r="H937" s="357"/>
    </row>
    <row r="938" spans="1:8" x14ac:dyDescent="0.25">
      <c r="A938" s="9"/>
      <c r="B938" s="5"/>
      <c r="C938" s="5"/>
      <c r="D938" s="37"/>
      <c r="E938" s="48"/>
      <c r="F938" s="51"/>
      <c r="G938" s="193"/>
      <c r="H938" s="357"/>
    </row>
    <row r="939" spans="1:8" x14ac:dyDescent="0.25">
      <c r="A939" s="9"/>
      <c r="B939" s="5"/>
      <c r="C939" s="5"/>
      <c r="D939" s="37"/>
      <c r="E939" s="48"/>
      <c r="F939" s="51"/>
      <c r="G939" s="193"/>
      <c r="H939" s="357"/>
    </row>
    <row r="940" spans="1:8" x14ac:dyDescent="0.25">
      <c r="A940" s="9"/>
      <c r="B940" s="5"/>
      <c r="C940" s="5"/>
      <c r="D940" s="37"/>
      <c r="E940" s="48"/>
      <c r="F940" s="51"/>
      <c r="G940" s="193"/>
      <c r="H940" s="357"/>
    </row>
    <row r="941" spans="1:8" x14ac:dyDescent="0.25">
      <c r="A941" s="9"/>
      <c r="B941" s="5"/>
      <c r="C941" s="5"/>
      <c r="D941" s="37"/>
      <c r="E941" s="48"/>
      <c r="F941" s="51"/>
      <c r="G941" s="193"/>
      <c r="H941" s="357"/>
    </row>
    <row r="942" spans="1:8" x14ac:dyDescent="0.25">
      <c r="A942" s="9"/>
      <c r="B942" s="5"/>
      <c r="C942" s="5"/>
      <c r="D942" s="37"/>
      <c r="E942" s="48"/>
      <c r="F942" s="51"/>
      <c r="G942" s="193"/>
      <c r="H942" s="357"/>
    </row>
    <row r="943" spans="1:8" x14ac:dyDescent="0.25">
      <c r="A943" s="9"/>
      <c r="B943" s="5"/>
      <c r="C943" s="5"/>
      <c r="D943" s="37"/>
      <c r="E943" s="48"/>
      <c r="F943" s="51"/>
      <c r="G943" s="193"/>
      <c r="H943" s="357"/>
    </row>
    <row r="944" spans="1:8" x14ac:dyDescent="0.25">
      <c r="A944" s="9"/>
      <c r="B944" s="5"/>
      <c r="C944" s="5"/>
      <c r="D944" s="37"/>
      <c r="E944" s="48"/>
      <c r="F944" s="51"/>
      <c r="G944" s="193"/>
      <c r="H944" s="357"/>
    </row>
    <row r="945" spans="1:8" x14ac:dyDescent="0.25">
      <c r="A945" s="9"/>
      <c r="B945" s="5"/>
      <c r="C945" s="5"/>
      <c r="D945" s="37"/>
      <c r="E945" s="48"/>
      <c r="F945" s="51"/>
      <c r="G945" s="193"/>
      <c r="H945" s="357"/>
    </row>
    <row r="946" spans="1:8" x14ac:dyDescent="0.25">
      <c r="A946" s="9"/>
      <c r="B946" s="5"/>
      <c r="C946" s="5"/>
      <c r="D946" s="37"/>
      <c r="E946" s="48"/>
      <c r="F946" s="51"/>
      <c r="G946" s="193"/>
      <c r="H946" s="357"/>
    </row>
    <row r="947" spans="1:8" x14ac:dyDescent="0.25">
      <c r="A947" s="9"/>
      <c r="B947" s="5"/>
      <c r="C947" s="5"/>
      <c r="D947" s="5"/>
      <c r="E947" s="48"/>
      <c r="F947" s="51"/>
      <c r="G947" s="193"/>
      <c r="H947" s="357"/>
    </row>
    <row r="948" spans="1:8" x14ac:dyDescent="0.25">
      <c r="A948" s="9"/>
      <c r="B948" s="5"/>
      <c r="C948" s="5"/>
      <c r="D948" s="5"/>
      <c r="E948" s="48"/>
      <c r="F948" s="51"/>
      <c r="G948" s="193"/>
      <c r="H948" s="357"/>
    </row>
    <row r="949" spans="1:8" x14ac:dyDescent="0.25">
      <c r="A949" s="9"/>
      <c r="B949" s="5"/>
      <c r="C949" s="5"/>
      <c r="D949" s="5"/>
      <c r="E949" s="48"/>
      <c r="F949" s="51"/>
      <c r="G949" s="193"/>
      <c r="H949" s="357"/>
    </row>
    <row r="950" spans="1:8" x14ac:dyDescent="0.25">
      <c r="A950" s="9"/>
      <c r="B950" s="5"/>
      <c r="C950" s="5"/>
      <c r="D950" s="5"/>
      <c r="E950" s="48"/>
      <c r="F950" s="51"/>
      <c r="G950" s="193"/>
      <c r="H950" s="357"/>
    </row>
    <row r="951" spans="1:8" x14ac:dyDescent="0.25">
      <c r="A951" s="9"/>
      <c r="B951" s="5"/>
      <c r="C951" s="5"/>
      <c r="D951" s="5"/>
      <c r="E951" s="48"/>
      <c r="F951" s="51"/>
      <c r="G951" s="193"/>
      <c r="H951" s="357"/>
    </row>
    <row r="952" spans="1:8" x14ac:dyDescent="0.25">
      <c r="A952" s="9"/>
      <c r="B952" s="5"/>
      <c r="C952" s="5"/>
      <c r="D952" s="5"/>
      <c r="E952" s="48"/>
      <c r="F952" s="51"/>
      <c r="G952" s="193"/>
      <c r="H952" s="357"/>
    </row>
    <row r="953" spans="1:8" x14ac:dyDescent="0.25">
      <c r="A953" s="9"/>
      <c r="B953" s="5"/>
      <c r="C953" s="5"/>
      <c r="D953" s="5"/>
      <c r="E953" s="48"/>
      <c r="F953" s="51"/>
      <c r="G953" s="193"/>
      <c r="H953" s="357"/>
    </row>
    <row r="954" spans="1:8" x14ac:dyDescent="0.25">
      <c r="A954" s="9"/>
      <c r="B954" s="5"/>
      <c r="C954" s="5"/>
      <c r="D954" s="5"/>
      <c r="E954" s="48"/>
      <c r="F954" s="51"/>
      <c r="G954" s="193"/>
      <c r="H954" s="357"/>
    </row>
    <row r="955" spans="1:8" x14ac:dyDescent="0.25">
      <c r="A955" s="9"/>
      <c r="B955" s="5"/>
      <c r="C955" s="5"/>
      <c r="D955" s="5"/>
      <c r="E955" s="48"/>
      <c r="F955" s="51"/>
      <c r="G955" s="193"/>
      <c r="H955" s="357"/>
    </row>
    <row r="956" spans="1:8" x14ac:dyDescent="0.25">
      <c r="A956" s="9"/>
      <c r="B956" s="5"/>
      <c r="C956" s="5"/>
      <c r="D956" s="5"/>
      <c r="E956" s="64"/>
      <c r="F956" s="51"/>
      <c r="G956" s="193"/>
      <c r="H956" s="357"/>
    </row>
    <row r="957" spans="1:8" ht="13.8" thickBot="1" x14ac:dyDescent="0.3">
      <c r="A957" s="10"/>
      <c r="B957" s="6"/>
      <c r="C957" s="6"/>
      <c r="D957" s="65"/>
      <c r="E957" s="66"/>
      <c r="F957" s="52"/>
      <c r="G957" s="194"/>
      <c r="H957" s="358"/>
    </row>
    <row r="958" spans="1:8" ht="13.8" thickBot="1" x14ac:dyDescent="0.3">
      <c r="A958" s="359" t="s">
        <v>71</v>
      </c>
      <c r="B958" s="360"/>
      <c r="C958" s="360"/>
      <c r="D958" s="360"/>
      <c r="E958" s="361"/>
      <c r="F958" s="213">
        <f>SUM(F928:F957)</f>
        <v>0</v>
      </c>
      <c r="G958" s="191">
        <f>SUM(G928:G957)</f>
        <v>0</v>
      </c>
      <c r="H958" s="195">
        <f>SUM(F958:G958)</f>
        <v>0</v>
      </c>
    </row>
    <row r="959" spans="1:8" x14ac:dyDescent="0.25">
      <c r="A959" s="12" t="s">
        <v>27</v>
      </c>
    </row>
    <row r="960" spans="1:8" x14ac:dyDescent="0.25">
      <c r="A960" s="12" t="s">
        <v>28</v>
      </c>
    </row>
    <row r="961" spans="1:8" ht="13.8" thickBot="1" x14ac:dyDescent="0.3">
      <c r="E961" s="172"/>
    </row>
    <row r="962" spans="1:8" ht="33" customHeight="1" thickBot="1" x14ac:dyDescent="0.3">
      <c r="A962" s="88" t="s">
        <v>144</v>
      </c>
      <c r="B962" s="90" t="s">
        <v>46</v>
      </c>
      <c r="C962" s="91"/>
      <c r="D962" s="188"/>
      <c r="E962" s="211" t="s">
        <v>47</v>
      </c>
      <c r="F962" s="212" t="s">
        <v>48</v>
      </c>
      <c r="G962" s="212" t="s">
        <v>49</v>
      </c>
      <c r="H962" s="212" t="s">
        <v>50</v>
      </c>
    </row>
    <row r="963" spans="1:8" ht="40.200000000000003" thickBot="1" x14ac:dyDescent="0.3">
      <c r="A963" s="38" t="s">
        <v>24</v>
      </c>
      <c r="B963" s="89" t="s">
        <v>26</v>
      </c>
      <c r="C963" s="89" t="s">
        <v>13</v>
      </c>
      <c r="D963" s="89" t="s">
        <v>14</v>
      </c>
      <c r="E963" s="38" t="s">
        <v>25</v>
      </c>
      <c r="F963" s="46" t="s">
        <v>44</v>
      </c>
      <c r="G963" s="46" t="s">
        <v>45</v>
      </c>
      <c r="H963" s="53" t="s">
        <v>145</v>
      </c>
    </row>
    <row r="964" spans="1:8" x14ac:dyDescent="0.25">
      <c r="A964" s="8"/>
      <c r="B964" s="4"/>
      <c r="C964" s="4"/>
      <c r="D964" s="36"/>
      <c r="E964" s="47"/>
      <c r="F964" s="50"/>
      <c r="G964" s="192"/>
      <c r="H964" s="356"/>
    </row>
    <row r="965" spans="1:8" x14ac:dyDescent="0.25">
      <c r="A965" s="9"/>
      <c r="B965" s="5"/>
      <c r="C965" s="5"/>
      <c r="D965" s="37"/>
      <c r="E965" s="48"/>
      <c r="F965" s="51"/>
      <c r="G965" s="193"/>
      <c r="H965" s="357"/>
    </row>
    <row r="966" spans="1:8" x14ac:dyDescent="0.25">
      <c r="A966" s="9"/>
      <c r="B966" s="5"/>
      <c r="C966" s="5"/>
      <c r="D966" s="37"/>
      <c r="E966" s="48"/>
      <c r="F966" s="51"/>
      <c r="G966" s="193"/>
      <c r="H966" s="357"/>
    </row>
    <row r="967" spans="1:8" x14ac:dyDescent="0.25">
      <c r="A967" s="9"/>
      <c r="B967" s="5"/>
      <c r="C967" s="5"/>
      <c r="D967" s="37"/>
      <c r="E967" s="48"/>
      <c r="F967" s="51"/>
      <c r="G967" s="193"/>
      <c r="H967" s="357"/>
    </row>
    <row r="968" spans="1:8" x14ac:dyDescent="0.25">
      <c r="A968" s="9"/>
      <c r="B968" s="5"/>
      <c r="C968" s="5"/>
      <c r="D968" s="37"/>
      <c r="E968" s="48"/>
      <c r="F968" s="51"/>
      <c r="G968" s="193"/>
      <c r="H968" s="357"/>
    </row>
    <row r="969" spans="1:8" x14ac:dyDescent="0.25">
      <c r="A969" s="9"/>
      <c r="B969" s="5"/>
      <c r="C969" s="5"/>
      <c r="D969" s="37"/>
      <c r="E969" s="48"/>
      <c r="F969" s="51"/>
      <c r="G969" s="193"/>
      <c r="H969" s="357"/>
    </row>
    <row r="970" spans="1:8" x14ac:dyDescent="0.25">
      <c r="A970" s="9"/>
      <c r="B970" s="5"/>
      <c r="C970" s="5"/>
      <c r="D970" s="37"/>
      <c r="E970" s="48"/>
      <c r="F970" s="51"/>
      <c r="G970" s="193"/>
      <c r="H970" s="357"/>
    </row>
    <row r="971" spans="1:8" x14ac:dyDescent="0.25">
      <c r="A971" s="9"/>
      <c r="B971" s="5"/>
      <c r="C971" s="5"/>
      <c r="D971" s="37"/>
      <c r="E971" s="48"/>
      <c r="F971" s="51"/>
      <c r="G971" s="193"/>
      <c r="H971" s="357"/>
    </row>
    <row r="972" spans="1:8" x14ac:dyDescent="0.25">
      <c r="A972" s="9"/>
      <c r="B972" s="5"/>
      <c r="C972" s="5"/>
      <c r="D972" s="37"/>
      <c r="E972" s="48"/>
      <c r="F972" s="51"/>
      <c r="G972" s="193"/>
      <c r="H972" s="357"/>
    </row>
    <row r="973" spans="1:8" x14ac:dyDescent="0.25">
      <c r="A973" s="9"/>
      <c r="B973" s="5"/>
      <c r="C973" s="5"/>
      <c r="D973" s="37"/>
      <c r="E973" s="48"/>
      <c r="F973" s="51"/>
      <c r="G973" s="193"/>
      <c r="H973" s="357"/>
    </row>
    <row r="974" spans="1:8" x14ac:dyDescent="0.25">
      <c r="A974" s="9"/>
      <c r="B974" s="5"/>
      <c r="C974" s="5"/>
      <c r="D974" s="37"/>
      <c r="E974" s="48"/>
      <c r="F974" s="51"/>
      <c r="G974" s="193"/>
      <c r="H974" s="357"/>
    </row>
    <row r="975" spans="1:8" x14ac:dyDescent="0.25">
      <c r="A975" s="9"/>
      <c r="B975" s="5"/>
      <c r="C975" s="5"/>
      <c r="D975" s="37"/>
      <c r="E975" s="48"/>
      <c r="F975" s="51"/>
      <c r="G975" s="193"/>
      <c r="H975" s="357"/>
    </row>
    <row r="976" spans="1:8" x14ac:dyDescent="0.25">
      <c r="A976" s="9"/>
      <c r="B976" s="5"/>
      <c r="C976" s="5"/>
      <c r="D976" s="37"/>
      <c r="E976" s="48"/>
      <c r="F976" s="51"/>
      <c r="G976" s="193"/>
      <c r="H976" s="357"/>
    </row>
    <row r="977" spans="1:8" x14ac:dyDescent="0.25">
      <c r="A977" s="9"/>
      <c r="B977" s="5"/>
      <c r="C977" s="5"/>
      <c r="D977" s="37"/>
      <c r="E977" s="48"/>
      <c r="F977" s="51"/>
      <c r="G977" s="193"/>
      <c r="H977" s="357"/>
    </row>
    <row r="978" spans="1:8" x14ac:dyDescent="0.25">
      <c r="A978" s="9"/>
      <c r="B978" s="5"/>
      <c r="C978" s="5"/>
      <c r="D978" s="37"/>
      <c r="E978" s="48"/>
      <c r="F978" s="51"/>
      <c r="G978" s="193"/>
      <c r="H978" s="357"/>
    </row>
    <row r="979" spans="1:8" x14ac:dyDescent="0.25">
      <c r="A979" s="9"/>
      <c r="B979" s="5"/>
      <c r="C979" s="5"/>
      <c r="D979" s="37"/>
      <c r="E979" s="48"/>
      <c r="F979" s="51"/>
      <c r="G979" s="193"/>
      <c r="H979" s="357"/>
    </row>
    <row r="980" spans="1:8" x14ac:dyDescent="0.25">
      <c r="A980" s="9"/>
      <c r="B980" s="5"/>
      <c r="C980" s="5"/>
      <c r="D980" s="37"/>
      <c r="E980" s="48"/>
      <c r="F980" s="51"/>
      <c r="G980" s="193"/>
      <c r="H980" s="357"/>
    </row>
    <row r="981" spans="1:8" x14ac:dyDescent="0.25">
      <c r="A981" s="9"/>
      <c r="B981" s="5"/>
      <c r="C981" s="5"/>
      <c r="D981" s="37"/>
      <c r="E981" s="48"/>
      <c r="F981" s="51"/>
      <c r="G981" s="193"/>
      <c r="H981" s="357"/>
    </row>
    <row r="982" spans="1:8" x14ac:dyDescent="0.25">
      <c r="A982" s="9"/>
      <c r="B982" s="5"/>
      <c r="C982" s="5"/>
      <c r="D982" s="37"/>
      <c r="E982" s="48"/>
      <c r="F982" s="51"/>
      <c r="G982" s="193"/>
      <c r="H982" s="357"/>
    </row>
    <row r="983" spans="1:8" x14ac:dyDescent="0.25">
      <c r="A983" s="9"/>
      <c r="B983" s="5"/>
      <c r="C983" s="5"/>
      <c r="D983" s="37"/>
      <c r="E983" s="48"/>
      <c r="F983" s="51"/>
      <c r="G983" s="193"/>
      <c r="H983" s="357"/>
    </row>
    <row r="984" spans="1:8" x14ac:dyDescent="0.25">
      <c r="A984" s="9"/>
      <c r="B984" s="5"/>
      <c r="C984" s="5"/>
      <c r="D984" s="37"/>
      <c r="E984" s="48"/>
      <c r="F984" s="51"/>
      <c r="G984" s="193"/>
      <c r="H984" s="357"/>
    </row>
    <row r="985" spans="1:8" x14ac:dyDescent="0.25">
      <c r="A985" s="9"/>
      <c r="B985" s="5"/>
      <c r="C985" s="5"/>
      <c r="D985" s="5"/>
      <c r="E985" s="48"/>
      <c r="F985" s="51"/>
      <c r="G985" s="193"/>
      <c r="H985" s="357"/>
    </row>
    <row r="986" spans="1:8" x14ac:dyDescent="0.25">
      <c r="A986" s="9"/>
      <c r="B986" s="5"/>
      <c r="C986" s="5"/>
      <c r="D986" s="5"/>
      <c r="E986" s="48"/>
      <c r="F986" s="51"/>
      <c r="G986" s="193"/>
      <c r="H986" s="357"/>
    </row>
    <row r="987" spans="1:8" x14ac:dyDescent="0.25">
      <c r="A987" s="9"/>
      <c r="B987" s="5"/>
      <c r="C987" s="5"/>
      <c r="D987" s="5"/>
      <c r="E987" s="48"/>
      <c r="F987" s="51"/>
      <c r="G987" s="193"/>
      <c r="H987" s="357"/>
    </row>
    <row r="988" spans="1:8" x14ac:dyDescent="0.25">
      <c r="A988" s="9"/>
      <c r="B988" s="5"/>
      <c r="C988" s="5"/>
      <c r="D988" s="5"/>
      <c r="E988" s="48"/>
      <c r="F988" s="51"/>
      <c r="G988" s="193"/>
      <c r="H988" s="357"/>
    </row>
    <row r="989" spans="1:8" x14ac:dyDescent="0.25">
      <c r="A989" s="9"/>
      <c r="B989" s="5"/>
      <c r="C989" s="5"/>
      <c r="D989" s="5"/>
      <c r="E989" s="48"/>
      <c r="F989" s="51"/>
      <c r="G989" s="193"/>
      <c r="H989" s="357"/>
    </row>
    <row r="990" spans="1:8" x14ac:dyDescent="0.25">
      <c r="A990" s="9"/>
      <c r="B990" s="5"/>
      <c r="C990" s="5"/>
      <c r="D990" s="5"/>
      <c r="E990" s="48"/>
      <c r="F990" s="51"/>
      <c r="G990" s="193"/>
      <c r="H990" s="357"/>
    </row>
    <row r="991" spans="1:8" x14ac:dyDescent="0.25">
      <c r="A991" s="9"/>
      <c r="B991" s="5"/>
      <c r="C991" s="5"/>
      <c r="D991" s="5"/>
      <c r="E991" s="48"/>
      <c r="F991" s="51"/>
      <c r="G991" s="193"/>
      <c r="H991" s="357"/>
    </row>
    <row r="992" spans="1:8" x14ac:dyDescent="0.25">
      <c r="A992" s="9"/>
      <c r="B992" s="5"/>
      <c r="C992" s="5"/>
      <c r="D992" s="5"/>
      <c r="E992" s="48"/>
      <c r="F992" s="51"/>
      <c r="G992" s="193"/>
      <c r="H992" s="357"/>
    </row>
    <row r="993" spans="1:8" x14ac:dyDescent="0.25">
      <c r="A993" s="9"/>
      <c r="B993" s="5"/>
      <c r="C993" s="5"/>
      <c r="D993" s="5"/>
      <c r="E993" s="48"/>
      <c r="F993" s="51"/>
      <c r="G993" s="193"/>
      <c r="H993" s="357"/>
    </row>
    <row r="994" spans="1:8" x14ac:dyDescent="0.25">
      <c r="A994" s="9"/>
      <c r="B994" s="5"/>
      <c r="C994" s="5"/>
      <c r="D994" s="5"/>
      <c r="E994" s="64"/>
      <c r="F994" s="51"/>
      <c r="G994" s="193"/>
      <c r="H994" s="357"/>
    </row>
    <row r="995" spans="1:8" ht="13.8" thickBot="1" x14ac:dyDescent="0.3">
      <c r="A995" s="10"/>
      <c r="B995" s="6"/>
      <c r="C995" s="6"/>
      <c r="D995" s="65"/>
      <c r="E995" s="66"/>
      <c r="F995" s="52"/>
      <c r="G995" s="194"/>
      <c r="H995" s="358"/>
    </row>
    <row r="996" spans="1:8" ht="13.8" thickBot="1" x14ac:dyDescent="0.3">
      <c r="A996" s="359" t="s">
        <v>71</v>
      </c>
      <c r="B996" s="360"/>
      <c r="C996" s="360"/>
      <c r="D996" s="360"/>
      <c r="E996" s="361"/>
      <c r="F996" s="213">
        <f>SUM(F964:F995)</f>
        <v>0</v>
      </c>
      <c r="G996" s="191">
        <f>SUM(G964:G995)</f>
        <v>0</v>
      </c>
      <c r="H996" s="195">
        <f>SUM(F996:G996)</f>
        <v>0</v>
      </c>
    </row>
    <row r="998" spans="1:8" ht="13.8" thickBot="1" x14ac:dyDescent="0.3"/>
    <row r="999" spans="1:8" ht="33" customHeight="1" thickBot="1" x14ac:dyDescent="0.3">
      <c r="A999" s="88" t="s">
        <v>144</v>
      </c>
      <c r="B999" s="90" t="s">
        <v>46</v>
      </c>
      <c r="C999" s="91"/>
      <c r="D999" s="188"/>
      <c r="E999" s="211" t="s">
        <v>47</v>
      </c>
      <c r="F999" s="212" t="s">
        <v>48</v>
      </c>
      <c r="G999" s="212" t="s">
        <v>49</v>
      </c>
      <c r="H999" s="212" t="s">
        <v>50</v>
      </c>
    </row>
    <row r="1000" spans="1:8" ht="40.200000000000003" thickBot="1" x14ac:dyDescent="0.3">
      <c r="A1000" s="38" t="s">
        <v>24</v>
      </c>
      <c r="B1000" s="89" t="s">
        <v>26</v>
      </c>
      <c r="C1000" s="89" t="s">
        <v>13</v>
      </c>
      <c r="D1000" s="89" t="s">
        <v>14</v>
      </c>
      <c r="E1000" s="38" t="s">
        <v>25</v>
      </c>
      <c r="F1000" s="46" t="s">
        <v>44</v>
      </c>
      <c r="G1000" s="46" t="s">
        <v>45</v>
      </c>
      <c r="H1000" s="53" t="s">
        <v>145</v>
      </c>
    </row>
    <row r="1001" spans="1:8" x14ac:dyDescent="0.25">
      <c r="A1001" s="8"/>
      <c r="B1001" s="4"/>
      <c r="C1001" s="4"/>
      <c r="D1001" s="36"/>
      <c r="E1001" s="47"/>
      <c r="F1001" s="50"/>
      <c r="G1001" s="192"/>
      <c r="H1001" s="356"/>
    </row>
    <row r="1002" spans="1:8" x14ac:dyDescent="0.25">
      <c r="A1002" s="9"/>
      <c r="B1002" s="5"/>
      <c r="C1002" s="5"/>
      <c r="D1002" s="37"/>
      <c r="E1002" s="48"/>
      <c r="F1002" s="51"/>
      <c r="G1002" s="193"/>
      <c r="H1002" s="357"/>
    </row>
    <row r="1003" spans="1:8" x14ac:dyDescent="0.25">
      <c r="A1003" s="9"/>
      <c r="B1003" s="5"/>
      <c r="C1003" s="5"/>
      <c r="D1003" s="37"/>
      <c r="E1003" s="48"/>
      <c r="F1003" s="51"/>
      <c r="G1003" s="193"/>
      <c r="H1003" s="357"/>
    </row>
    <row r="1004" spans="1:8" x14ac:dyDescent="0.25">
      <c r="A1004" s="9"/>
      <c r="B1004" s="5"/>
      <c r="C1004" s="5"/>
      <c r="D1004" s="37"/>
      <c r="E1004" s="48"/>
      <c r="F1004" s="51"/>
      <c r="G1004" s="193"/>
      <c r="H1004" s="357"/>
    </row>
    <row r="1005" spans="1:8" x14ac:dyDescent="0.25">
      <c r="A1005" s="9"/>
      <c r="B1005" s="5"/>
      <c r="C1005" s="5"/>
      <c r="D1005" s="37"/>
      <c r="E1005" s="48"/>
      <c r="F1005" s="51"/>
      <c r="G1005" s="193"/>
      <c r="H1005" s="357"/>
    </row>
    <row r="1006" spans="1:8" x14ac:dyDescent="0.25">
      <c r="A1006" s="9"/>
      <c r="B1006" s="5"/>
      <c r="C1006" s="5"/>
      <c r="D1006" s="37"/>
      <c r="E1006" s="48"/>
      <c r="F1006" s="51"/>
      <c r="G1006" s="193"/>
      <c r="H1006" s="357"/>
    </row>
    <row r="1007" spans="1:8" x14ac:dyDescent="0.25">
      <c r="A1007" s="9"/>
      <c r="B1007" s="5"/>
      <c r="C1007" s="5"/>
      <c r="D1007" s="37"/>
      <c r="E1007" s="48"/>
      <c r="F1007" s="51"/>
      <c r="G1007" s="193"/>
      <c r="H1007" s="357"/>
    </row>
    <row r="1008" spans="1:8" x14ac:dyDescent="0.25">
      <c r="A1008" s="9"/>
      <c r="B1008" s="5"/>
      <c r="C1008" s="5"/>
      <c r="D1008" s="37"/>
      <c r="E1008" s="48"/>
      <c r="F1008" s="51"/>
      <c r="G1008" s="193"/>
      <c r="H1008" s="357"/>
    </row>
    <row r="1009" spans="1:8" x14ac:dyDescent="0.25">
      <c r="A1009" s="9"/>
      <c r="B1009" s="5"/>
      <c r="C1009" s="5"/>
      <c r="D1009" s="37"/>
      <c r="E1009" s="48"/>
      <c r="F1009" s="51"/>
      <c r="G1009" s="193"/>
      <c r="H1009" s="357"/>
    </row>
    <row r="1010" spans="1:8" x14ac:dyDescent="0.25">
      <c r="A1010" s="9"/>
      <c r="B1010" s="5"/>
      <c r="C1010" s="5"/>
      <c r="D1010" s="37"/>
      <c r="E1010" s="48"/>
      <c r="F1010" s="51"/>
      <c r="G1010" s="193"/>
      <c r="H1010" s="357"/>
    </row>
    <row r="1011" spans="1:8" x14ac:dyDescent="0.25">
      <c r="A1011" s="9"/>
      <c r="B1011" s="5"/>
      <c r="C1011" s="5"/>
      <c r="D1011" s="37"/>
      <c r="E1011" s="48"/>
      <c r="F1011" s="51"/>
      <c r="G1011" s="193"/>
      <c r="H1011" s="357"/>
    </row>
    <row r="1012" spans="1:8" x14ac:dyDescent="0.25">
      <c r="A1012" s="9"/>
      <c r="B1012" s="5"/>
      <c r="C1012" s="5"/>
      <c r="D1012" s="5"/>
      <c r="E1012" s="48"/>
      <c r="F1012" s="51"/>
      <c r="G1012" s="193"/>
      <c r="H1012" s="357"/>
    </row>
    <row r="1013" spans="1:8" x14ac:dyDescent="0.25">
      <c r="A1013" s="9"/>
      <c r="B1013" s="5"/>
      <c r="C1013" s="5"/>
      <c r="D1013" s="5"/>
      <c r="E1013" s="48"/>
      <c r="F1013" s="51"/>
      <c r="G1013" s="193"/>
      <c r="H1013" s="357"/>
    </row>
    <row r="1014" spans="1:8" x14ac:dyDescent="0.25">
      <c r="A1014" s="9"/>
      <c r="B1014" s="5"/>
      <c r="C1014" s="5"/>
      <c r="D1014" s="5"/>
      <c r="E1014" s="48"/>
      <c r="F1014" s="51"/>
      <c r="G1014" s="193"/>
      <c r="H1014" s="357"/>
    </row>
    <row r="1015" spans="1:8" x14ac:dyDescent="0.25">
      <c r="A1015" s="9"/>
      <c r="B1015" s="5"/>
      <c r="C1015" s="5"/>
      <c r="D1015" s="5"/>
      <c r="E1015" s="48"/>
      <c r="F1015" s="51"/>
      <c r="G1015" s="193"/>
      <c r="H1015" s="357"/>
    </row>
    <row r="1016" spans="1:8" x14ac:dyDescent="0.25">
      <c r="A1016" s="9"/>
      <c r="B1016" s="5"/>
      <c r="C1016" s="5"/>
      <c r="D1016" s="5"/>
      <c r="E1016" s="48"/>
      <c r="F1016" s="51"/>
      <c r="G1016" s="193"/>
      <c r="H1016" s="357"/>
    </row>
    <row r="1017" spans="1:8" x14ac:dyDescent="0.25">
      <c r="A1017" s="9"/>
      <c r="B1017" s="5"/>
      <c r="C1017" s="5"/>
      <c r="D1017" s="5"/>
      <c r="E1017" s="48"/>
      <c r="F1017" s="51"/>
      <c r="G1017" s="193"/>
      <c r="H1017" s="357"/>
    </row>
    <row r="1018" spans="1:8" x14ac:dyDescent="0.25">
      <c r="A1018" s="9"/>
      <c r="B1018" s="5"/>
      <c r="C1018" s="5"/>
      <c r="D1018" s="5"/>
      <c r="E1018" s="48"/>
      <c r="F1018" s="51"/>
      <c r="G1018" s="193"/>
      <c r="H1018" s="357"/>
    </row>
    <row r="1019" spans="1:8" x14ac:dyDescent="0.25">
      <c r="A1019" s="9"/>
      <c r="B1019" s="5"/>
      <c r="C1019" s="5"/>
      <c r="D1019" s="5"/>
      <c r="E1019" s="48"/>
      <c r="F1019" s="51"/>
      <c r="G1019" s="193"/>
      <c r="H1019" s="357"/>
    </row>
    <row r="1020" spans="1:8" x14ac:dyDescent="0.25">
      <c r="A1020" s="9"/>
      <c r="B1020" s="5"/>
      <c r="C1020" s="5"/>
      <c r="D1020" s="5"/>
      <c r="E1020" s="48"/>
      <c r="F1020" s="51"/>
      <c r="G1020" s="193"/>
      <c r="H1020" s="357"/>
    </row>
    <row r="1021" spans="1:8" x14ac:dyDescent="0.25">
      <c r="A1021" s="9"/>
      <c r="B1021" s="5"/>
      <c r="C1021" s="5"/>
      <c r="D1021" s="5"/>
      <c r="E1021" s="64"/>
      <c r="F1021" s="51"/>
      <c r="G1021" s="193"/>
      <c r="H1021" s="357"/>
    </row>
    <row r="1022" spans="1:8" ht="13.8" thickBot="1" x14ac:dyDescent="0.3">
      <c r="A1022" s="10"/>
      <c r="B1022" s="6"/>
      <c r="C1022" s="6"/>
      <c r="D1022" s="65"/>
      <c r="E1022" s="66"/>
      <c r="F1022" s="52"/>
      <c r="G1022" s="194"/>
      <c r="H1022" s="358"/>
    </row>
    <row r="1023" spans="1:8" ht="13.8" thickBot="1" x14ac:dyDescent="0.3">
      <c r="A1023" s="359" t="s">
        <v>71</v>
      </c>
      <c r="B1023" s="360"/>
      <c r="C1023" s="360"/>
      <c r="D1023" s="360"/>
      <c r="E1023" s="361"/>
      <c r="F1023" s="213">
        <f>SUM(F1001:F1022)</f>
        <v>0</v>
      </c>
      <c r="G1023" s="191">
        <f>SUM(G1001:G1022)</f>
        <v>0</v>
      </c>
      <c r="H1023" s="195">
        <f>SUM(F1023:G1023)</f>
        <v>0</v>
      </c>
    </row>
    <row r="1025" spans="1:8" ht="13.8" thickBot="1" x14ac:dyDescent="0.3"/>
    <row r="1026" spans="1:8" ht="30.75" customHeight="1" thickBot="1" x14ac:dyDescent="0.3">
      <c r="A1026" s="88" t="s">
        <v>144</v>
      </c>
      <c r="B1026" s="90" t="s">
        <v>46</v>
      </c>
      <c r="C1026" s="91"/>
      <c r="D1026" s="188"/>
      <c r="E1026" s="211" t="s">
        <v>47</v>
      </c>
      <c r="F1026" s="212" t="s">
        <v>48</v>
      </c>
      <c r="G1026" s="212" t="s">
        <v>49</v>
      </c>
      <c r="H1026" s="212" t="s">
        <v>50</v>
      </c>
    </row>
    <row r="1027" spans="1:8" ht="40.200000000000003" thickBot="1" x14ac:dyDescent="0.3">
      <c r="A1027" s="38" t="s">
        <v>24</v>
      </c>
      <c r="B1027" s="89" t="s">
        <v>26</v>
      </c>
      <c r="C1027" s="89" t="s">
        <v>13</v>
      </c>
      <c r="D1027" s="89" t="s">
        <v>14</v>
      </c>
      <c r="E1027" s="38" t="s">
        <v>25</v>
      </c>
      <c r="F1027" s="46" t="s">
        <v>44</v>
      </c>
      <c r="G1027" s="46" t="s">
        <v>45</v>
      </c>
      <c r="H1027" s="53" t="s">
        <v>145</v>
      </c>
    </row>
    <row r="1028" spans="1:8" x14ac:dyDescent="0.25">
      <c r="A1028" s="8"/>
      <c r="B1028" s="4"/>
      <c r="C1028" s="4"/>
      <c r="D1028" s="36"/>
      <c r="E1028" s="47"/>
      <c r="F1028" s="50"/>
      <c r="G1028" s="192"/>
      <c r="H1028" s="356"/>
    </row>
    <row r="1029" spans="1:8" x14ac:dyDescent="0.25">
      <c r="A1029" s="9"/>
      <c r="B1029" s="5"/>
      <c r="C1029" s="5"/>
      <c r="D1029" s="37"/>
      <c r="E1029" s="48"/>
      <c r="F1029" s="51"/>
      <c r="G1029" s="193"/>
      <c r="H1029" s="357"/>
    </row>
    <row r="1030" spans="1:8" x14ac:dyDescent="0.25">
      <c r="A1030" s="9"/>
      <c r="B1030" s="5"/>
      <c r="C1030" s="5"/>
      <c r="D1030" s="37"/>
      <c r="E1030" s="48"/>
      <c r="F1030" s="51"/>
      <c r="G1030" s="193"/>
      <c r="H1030" s="357"/>
    </row>
    <row r="1031" spans="1:8" x14ac:dyDescent="0.25">
      <c r="A1031" s="9"/>
      <c r="B1031" s="5"/>
      <c r="C1031" s="5"/>
      <c r="D1031" s="37"/>
      <c r="E1031" s="48"/>
      <c r="F1031" s="51"/>
      <c r="G1031" s="193"/>
      <c r="H1031" s="357"/>
    </row>
    <row r="1032" spans="1:8" x14ac:dyDescent="0.25">
      <c r="A1032" s="9"/>
      <c r="B1032" s="5"/>
      <c r="C1032" s="5"/>
      <c r="D1032" s="37"/>
      <c r="E1032" s="48"/>
      <c r="F1032" s="51"/>
      <c r="G1032" s="193"/>
      <c r="H1032" s="357"/>
    </row>
    <row r="1033" spans="1:8" x14ac:dyDescent="0.25">
      <c r="A1033" s="9"/>
      <c r="B1033" s="5"/>
      <c r="C1033" s="5"/>
      <c r="D1033" s="37"/>
      <c r="E1033" s="48"/>
      <c r="F1033" s="51"/>
      <c r="G1033" s="193"/>
      <c r="H1033" s="357"/>
    </row>
    <row r="1034" spans="1:8" x14ac:dyDescent="0.25">
      <c r="A1034" s="9"/>
      <c r="B1034" s="5"/>
      <c r="C1034" s="5"/>
      <c r="D1034" s="37"/>
      <c r="E1034" s="48"/>
      <c r="F1034" s="51"/>
      <c r="G1034" s="193"/>
      <c r="H1034" s="357"/>
    </row>
    <row r="1035" spans="1:8" x14ac:dyDescent="0.25">
      <c r="A1035" s="9"/>
      <c r="B1035" s="5"/>
      <c r="C1035" s="5"/>
      <c r="D1035" s="37"/>
      <c r="E1035" s="48"/>
      <c r="F1035" s="51"/>
      <c r="G1035" s="193"/>
      <c r="H1035" s="357"/>
    </row>
    <row r="1036" spans="1:8" x14ac:dyDescent="0.25">
      <c r="A1036" s="9"/>
      <c r="B1036" s="5"/>
      <c r="C1036" s="5"/>
      <c r="D1036" s="37"/>
      <c r="E1036" s="48"/>
      <c r="F1036" s="51"/>
      <c r="G1036" s="193"/>
      <c r="H1036" s="357"/>
    </row>
    <row r="1037" spans="1:8" x14ac:dyDescent="0.25">
      <c r="A1037" s="9"/>
      <c r="B1037" s="5"/>
      <c r="C1037" s="5"/>
      <c r="D1037" s="37"/>
      <c r="E1037" s="48"/>
      <c r="F1037" s="51"/>
      <c r="G1037" s="193"/>
      <c r="H1037" s="357"/>
    </row>
    <row r="1038" spans="1:8" x14ac:dyDescent="0.25">
      <c r="A1038" s="9"/>
      <c r="B1038" s="5"/>
      <c r="C1038" s="5"/>
      <c r="D1038" s="37"/>
      <c r="E1038" s="48"/>
      <c r="F1038" s="51"/>
      <c r="G1038" s="193"/>
      <c r="H1038" s="357"/>
    </row>
    <row r="1039" spans="1:8" x14ac:dyDescent="0.25">
      <c r="A1039" s="9"/>
      <c r="B1039" s="5"/>
      <c r="C1039" s="5"/>
      <c r="D1039" s="5"/>
      <c r="E1039" s="48"/>
      <c r="F1039" s="51"/>
      <c r="G1039" s="193"/>
      <c r="H1039" s="357"/>
    </row>
    <row r="1040" spans="1:8" x14ac:dyDescent="0.25">
      <c r="A1040" s="9"/>
      <c r="B1040" s="5"/>
      <c r="C1040" s="5"/>
      <c r="D1040" s="5"/>
      <c r="E1040" s="48"/>
      <c r="F1040" s="51"/>
      <c r="G1040" s="193"/>
      <c r="H1040" s="357"/>
    </row>
    <row r="1041" spans="1:8" x14ac:dyDescent="0.25">
      <c r="A1041" s="9"/>
      <c r="B1041" s="5"/>
      <c r="C1041" s="5"/>
      <c r="D1041" s="5"/>
      <c r="E1041" s="48"/>
      <c r="F1041" s="51"/>
      <c r="G1041" s="193"/>
      <c r="H1041" s="357"/>
    </row>
    <row r="1042" spans="1:8" x14ac:dyDescent="0.25">
      <c r="A1042" s="9"/>
      <c r="B1042" s="5"/>
      <c r="C1042" s="5"/>
      <c r="D1042" s="5"/>
      <c r="E1042" s="48"/>
      <c r="F1042" s="51"/>
      <c r="G1042" s="193"/>
      <c r="H1042" s="357"/>
    </row>
    <row r="1043" spans="1:8" x14ac:dyDescent="0.25">
      <c r="A1043" s="9"/>
      <c r="B1043" s="5"/>
      <c r="C1043" s="5"/>
      <c r="D1043" s="5"/>
      <c r="E1043" s="48"/>
      <c r="F1043" s="51"/>
      <c r="G1043" s="193"/>
      <c r="H1043" s="357"/>
    </row>
    <row r="1044" spans="1:8" x14ac:dyDescent="0.25">
      <c r="A1044" s="9"/>
      <c r="B1044" s="5"/>
      <c r="C1044" s="5"/>
      <c r="D1044" s="5"/>
      <c r="E1044" s="48"/>
      <c r="F1044" s="51"/>
      <c r="G1044" s="193"/>
      <c r="H1044" s="357"/>
    </row>
    <row r="1045" spans="1:8" x14ac:dyDescent="0.25">
      <c r="A1045" s="9"/>
      <c r="B1045" s="5"/>
      <c r="C1045" s="5"/>
      <c r="D1045" s="5"/>
      <c r="E1045" s="48"/>
      <c r="F1045" s="51"/>
      <c r="G1045" s="193"/>
      <c r="H1045" s="357"/>
    </row>
    <row r="1046" spans="1:8" x14ac:dyDescent="0.25">
      <c r="A1046" s="9"/>
      <c r="B1046" s="5"/>
      <c r="C1046" s="5"/>
      <c r="D1046" s="5"/>
      <c r="E1046" s="48"/>
      <c r="F1046" s="51"/>
      <c r="G1046" s="193"/>
      <c r="H1046" s="357"/>
    </row>
    <row r="1047" spans="1:8" x14ac:dyDescent="0.25">
      <c r="A1047" s="9"/>
      <c r="B1047" s="5"/>
      <c r="C1047" s="5"/>
      <c r="D1047" s="5"/>
      <c r="E1047" s="48"/>
      <c r="F1047" s="51"/>
      <c r="G1047" s="193"/>
      <c r="H1047" s="357"/>
    </row>
    <row r="1048" spans="1:8" x14ac:dyDescent="0.25">
      <c r="A1048" s="9"/>
      <c r="B1048" s="5"/>
      <c r="C1048" s="5"/>
      <c r="D1048" s="5"/>
      <c r="E1048" s="64"/>
      <c r="F1048" s="51"/>
      <c r="G1048" s="193"/>
      <c r="H1048" s="357"/>
    </row>
    <row r="1049" spans="1:8" ht="13.8" thickBot="1" x14ac:dyDescent="0.3">
      <c r="A1049" s="10"/>
      <c r="B1049" s="6"/>
      <c r="C1049" s="6"/>
      <c r="D1049" s="65"/>
      <c r="E1049" s="66"/>
      <c r="F1049" s="52"/>
      <c r="G1049" s="194"/>
      <c r="H1049" s="358"/>
    </row>
    <row r="1050" spans="1:8" ht="13.8" thickBot="1" x14ac:dyDescent="0.3">
      <c r="A1050" s="359" t="s">
        <v>71</v>
      </c>
      <c r="B1050" s="360"/>
      <c r="C1050" s="360"/>
      <c r="D1050" s="360"/>
      <c r="E1050" s="361"/>
      <c r="F1050" s="213">
        <f>SUM(F1028:F1049)</f>
        <v>0</v>
      </c>
      <c r="G1050" s="191">
        <f>SUM(G1028:G1049)</f>
        <v>0</v>
      </c>
      <c r="H1050" s="195">
        <f>SUM(F1050:G1050)</f>
        <v>0</v>
      </c>
    </row>
    <row r="1052" spans="1:8" ht="13.8" thickBot="1" x14ac:dyDescent="0.3"/>
    <row r="1053" spans="1:8" ht="33.75" customHeight="1" thickBot="1" x14ac:dyDescent="0.3">
      <c r="A1053" s="88" t="s">
        <v>144</v>
      </c>
      <c r="B1053" s="90" t="s">
        <v>46</v>
      </c>
      <c r="C1053" s="91"/>
      <c r="D1053" s="188"/>
      <c r="E1053" s="211" t="s">
        <v>47</v>
      </c>
      <c r="F1053" s="212" t="s">
        <v>48</v>
      </c>
      <c r="G1053" s="212" t="s">
        <v>49</v>
      </c>
      <c r="H1053" s="212" t="s">
        <v>50</v>
      </c>
    </row>
    <row r="1054" spans="1:8" ht="40.200000000000003" thickBot="1" x14ac:dyDescent="0.3">
      <c r="A1054" s="38" t="s">
        <v>24</v>
      </c>
      <c r="B1054" s="89" t="s">
        <v>26</v>
      </c>
      <c r="C1054" s="89" t="s">
        <v>13</v>
      </c>
      <c r="D1054" s="89" t="s">
        <v>14</v>
      </c>
      <c r="E1054" s="38" t="s">
        <v>25</v>
      </c>
      <c r="F1054" s="46" t="s">
        <v>44</v>
      </c>
      <c r="G1054" s="46" t="s">
        <v>45</v>
      </c>
      <c r="H1054" s="53" t="s">
        <v>145</v>
      </c>
    </row>
    <row r="1055" spans="1:8" x14ac:dyDescent="0.25">
      <c r="A1055" s="8"/>
      <c r="B1055" s="4"/>
      <c r="C1055" s="4"/>
      <c r="D1055" s="36"/>
      <c r="E1055" s="47"/>
      <c r="F1055" s="50"/>
      <c r="G1055" s="192"/>
      <c r="H1055" s="356"/>
    </row>
    <row r="1056" spans="1:8" x14ac:dyDescent="0.25">
      <c r="A1056" s="9"/>
      <c r="B1056" s="5"/>
      <c r="C1056" s="5"/>
      <c r="D1056" s="37"/>
      <c r="E1056" s="48"/>
      <c r="F1056" s="51"/>
      <c r="G1056" s="193"/>
      <c r="H1056" s="357"/>
    </row>
    <row r="1057" spans="1:8" x14ac:dyDescent="0.25">
      <c r="A1057" s="9"/>
      <c r="B1057" s="5"/>
      <c r="C1057" s="5"/>
      <c r="D1057" s="37"/>
      <c r="E1057" s="48"/>
      <c r="F1057" s="51"/>
      <c r="G1057" s="193"/>
      <c r="H1057" s="357"/>
    </row>
    <row r="1058" spans="1:8" x14ac:dyDescent="0.25">
      <c r="A1058" s="9"/>
      <c r="B1058" s="5"/>
      <c r="C1058" s="5"/>
      <c r="D1058" s="37"/>
      <c r="E1058" s="48"/>
      <c r="F1058" s="51"/>
      <c r="G1058" s="193"/>
      <c r="H1058" s="357"/>
    </row>
    <row r="1059" spans="1:8" x14ac:dyDescent="0.25">
      <c r="A1059" s="9"/>
      <c r="B1059" s="5"/>
      <c r="C1059" s="5"/>
      <c r="D1059" s="37"/>
      <c r="E1059" s="48"/>
      <c r="F1059" s="51"/>
      <c r="G1059" s="193"/>
      <c r="H1059" s="357"/>
    </row>
    <row r="1060" spans="1:8" x14ac:dyDescent="0.25">
      <c r="A1060" s="9"/>
      <c r="B1060" s="5"/>
      <c r="C1060" s="5"/>
      <c r="D1060" s="37"/>
      <c r="E1060" s="48"/>
      <c r="F1060" s="51"/>
      <c r="G1060" s="193"/>
      <c r="H1060" s="357"/>
    </row>
    <row r="1061" spans="1:8" x14ac:dyDescent="0.25">
      <c r="A1061" s="9"/>
      <c r="B1061" s="5"/>
      <c r="C1061" s="5"/>
      <c r="D1061" s="37"/>
      <c r="E1061" s="48"/>
      <c r="F1061" s="51"/>
      <c r="G1061" s="193"/>
      <c r="H1061" s="357"/>
    </row>
    <row r="1062" spans="1:8" x14ac:dyDescent="0.25">
      <c r="A1062" s="9"/>
      <c r="B1062" s="5"/>
      <c r="C1062" s="5"/>
      <c r="D1062" s="37"/>
      <c r="E1062" s="48"/>
      <c r="F1062" s="51"/>
      <c r="G1062" s="193"/>
      <c r="H1062" s="357"/>
    </row>
    <row r="1063" spans="1:8" x14ac:dyDescent="0.25">
      <c r="A1063" s="9"/>
      <c r="B1063" s="5"/>
      <c r="C1063" s="5"/>
      <c r="D1063" s="37"/>
      <c r="E1063" s="48"/>
      <c r="F1063" s="51"/>
      <c r="G1063" s="193"/>
      <c r="H1063" s="357"/>
    </row>
    <row r="1064" spans="1:8" x14ac:dyDescent="0.25">
      <c r="A1064" s="9"/>
      <c r="B1064" s="5"/>
      <c r="C1064" s="5"/>
      <c r="D1064" s="37"/>
      <c r="E1064" s="48"/>
      <c r="F1064" s="51"/>
      <c r="G1064" s="193"/>
      <c r="H1064" s="357"/>
    </row>
    <row r="1065" spans="1:8" x14ac:dyDescent="0.25">
      <c r="A1065" s="9"/>
      <c r="B1065" s="5"/>
      <c r="C1065" s="5"/>
      <c r="D1065" s="37"/>
      <c r="E1065" s="48"/>
      <c r="F1065" s="51"/>
      <c r="G1065" s="193"/>
      <c r="H1065" s="357"/>
    </row>
    <row r="1066" spans="1:8" x14ac:dyDescent="0.25">
      <c r="A1066" s="9"/>
      <c r="B1066" s="5"/>
      <c r="C1066" s="5"/>
      <c r="D1066" s="5"/>
      <c r="E1066" s="48"/>
      <c r="F1066" s="51"/>
      <c r="G1066" s="193"/>
      <c r="H1066" s="357"/>
    </row>
    <row r="1067" spans="1:8" x14ac:dyDescent="0.25">
      <c r="A1067" s="9"/>
      <c r="B1067" s="5"/>
      <c r="C1067" s="5"/>
      <c r="D1067" s="5"/>
      <c r="E1067" s="48"/>
      <c r="F1067" s="51"/>
      <c r="G1067" s="193"/>
      <c r="H1067" s="357"/>
    </row>
    <row r="1068" spans="1:8" x14ac:dyDescent="0.25">
      <c r="A1068" s="9"/>
      <c r="B1068" s="5"/>
      <c r="C1068" s="5"/>
      <c r="D1068" s="5"/>
      <c r="E1068" s="48"/>
      <c r="F1068" s="51"/>
      <c r="G1068" s="193"/>
      <c r="H1068" s="357"/>
    </row>
    <row r="1069" spans="1:8" x14ac:dyDescent="0.25">
      <c r="A1069" s="9"/>
      <c r="B1069" s="5"/>
      <c r="C1069" s="5"/>
      <c r="D1069" s="5"/>
      <c r="E1069" s="48"/>
      <c r="F1069" s="51"/>
      <c r="G1069" s="193"/>
      <c r="H1069" s="357"/>
    </row>
    <row r="1070" spans="1:8" x14ac:dyDescent="0.25">
      <c r="A1070" s="9"/>
      <c r="B1070" s="5"/>
      <c r="C1070" s="5"/>
      <c r="D1070" s="5"/>
      <c r="E1070" s="48"/>
      <c r="F1070" s="51"/>
      <c r="G1070" s="193"/>
      <c r="H1070" s="357"/>
    </row>
    <row r="1071" spans="1:8" x14ac:dyDescent="0.25">
      <c r="A1071" s="9"/>
      <c r="B1071" s="5"/>
      <c r="C1071" s="5"/>
      <c r="D1071" s="5"/>
      <c r="E1071" s="48"/>
      <c r="F1071" s="51"/>
      <c r="G1071" s="193"/>
      <c r="H1071" s="357"/>
    </row>
    <row r="1072" spans="1:8" x14ac:dyDescent="0.25">
      <c r="A1072" s="9"/>
      <c r="B1072" s="5"/>
      <c r="C1072" s="5"/>
      <c r="D1072" s="5"/>
      <c r="E1072" s="48"/>
      <c r="F1072" s="51"/>
      <c r="G1072" s="193"/>
      <c r="H1072" s="357"/>
    </row>
    <row r="1073" spans="1:8" x14ac:dyDescent="0.25">
      <c r="A1073" s="9"/>
      <c r="B1073" s="5"/>
      <c r="C1073" s="5"/>
      <c r="D1073" s="5"/>
      <c r="E1073" s="48"/>
      <c r="F1073" s="51"/>
      <c r="G1073" s="193"/>
      <c r="H1073" s="357"/>
    </row>
    <row r="1074" spans="1:8" x14ac:dyDescent="0.25">
      <c r="A1074" s="9"/>
      <c r="B1074" s="5"/>
      <c r="C1074" s="5"/>
      <c r="D1074" s="5"/>
      <c r="E1074" s="48"/>
      <c r="F1074" s="51"/>
      <c r="G1074" s="193"/>
      <c r="H1074" s="357"/>
    </row>
    <row r="1075" spans="1:8" x14ac:dyDescent="0.25">
      <c r="A1075" s="9"/>
      <c r="B1075" s="5"/>
      <c r="C1075" s="5"/>
      <c r="D1075" s="5"/>
      <c r="E1075" s="64"/>
      <c r="F1075" s="51"/>
      <c r="G1075" s="193"/>
      <c r="H1075" s="357"/>
    </row>
    <row r="1076" spans="1:8" ht="13.8" thickBot="1" x14ac:dyDescent="0.3">
      <c r="A1076" s="10"/>
      <c r="B1076" s="6"/>
      <c r="C1076" s="6"/>
      <c r="D1076" s="65"/>
      <c r="E1076" s="66"/>
      <c r="F1076" s="52"/>
      <c r="G1076" s="194"/>
      <c r="H1076" s="358"/>
    </row>
    <row r="1077" spans="1:8" ht="13.8" thickBot="1" x14ac:dyDescent="0.3">
      <c r="A1077" s="359" t="s">
        <v>71</v>
      </c>
      <c r="B1077" s="360"/>
      <c r="C1077" s="360"/>
      <c r="D1077" s="360"/>
      <c r="E1077" s="361"/>
      <c r="F1077" s="213">
        <f>SUM(F1055:F1076)</f>
        <v>0</v>
      </c>
      <c r="G1077" s="191">
        <f>SUM(G1055:G1076)</f>
        <v>0</v>
      </c>
      <c r="H1077" s="195">
        <f>SUM(F1077:G1077)</f>
        <v>0</v>
      </c>
    </row>
    <row r="1079" spans="1:8" ht="13.8" thickBot="1" x14ac:dyDescent="0.3"/>
    <row r="1080" spans="1:8" ht="34.5" customHeight="1" thickBot="1" x14ac:dyDescent="0.3">
      <c r="A1080" s="88" t="s">
        <v>144</v>
      </c>
      <c r="B1080" s="90" t="s">
        <v>46</v>
      </c>
      <c r="C1080" s="91"/>
      <c r="D1080" s="188"/>
      <c r="E1080" s="211" t="s">
        <v>47</v>
      </c>
      <c r="F1080" s="212" t="s">
        <v>48</v>
      </c>
      <c r="G1080" s="212" t="s">
        <v>49</v>
      </c>
      <c r="H1080" s="212" t="s">
        <v>50</v>
      </c>
    </row>
    <row r="1081" spans="1:8" ht="40.200000000000003" thickBot="1" x14ac:dyDescent="0.3">
      <c r="A1081" s="38" t="s">
        <v>24</v>
      </c>
      <c r="B1081" s="89" t="s">
        <v>26</v>
      </c>
      <c r="C1081" s="89" t="s">
        <v>13</v>
      </c>
      <c r="D1081" s="89" t="s">
        <v>14</v>
      </c>
      <c r="E1081" s="38" t="s">
        <v>25</v>
      </c>
      <c r="F1081" s="46" t="s">
        <v>44</v>
      </c>
      <c r="G1081" s="46" t="s">
        <v>45</v>
      </c>
      <c r="H1081" s="53" t="s">
        <v>145</v>
      </c>
    </row>
    <row r="1082" spans="1:8" x14ac:dyDescent="0.25">
      <c r="A1082" s="8"/>
      <c r="B1082" s="4"/>
      <c r="C1082" s="4"/>
      <c r="D1082" s="36"/>
      <c r="E1082" s="47"/>
      <c r="F1082" s="50"/>
      <c r="G1082" s="192"/>
      <c r="H1082" s="356"/>
    </row>
    <row r="1083" spans="1:8" x14ac:dyDescent="0.25">
      <c r="A1083" s="9"/>
      <c r="B1083" s="5"/>
      <c r="C1083" s="5"/>
      <c r="D1083" s="37"/>
      <c r="E1083" s="48"/>
      <c r="F1083" s="51"/>
      <c r="G1083" s="193"/>
      <c r="H1083" s="357"/>
    </row>
    <row r="1084" spans="1:8" x14ac:dyDescent="0.25">
      <c r="A1084" s="9"/>
      <c r="B1084" s="5"/>
      <c r="C1084" s="5"/>
      <c r="D1084" s="37"/>
      <c r="E1084" s="48"/>
      <c r="F1084" s="51"/>
      <c r="G1084" s="193"/>
      <c r="H1084" s="357"/>
    </row>
    <row r="1085" spans="1:8" x14ac:dyDescent="0.25">
      <c r="A1085" s="9"/>
      <c r="B1085" s="5"/>
      <c r="C1085" s="5"/>
      <c r="D1085" s="37"/>
      <c r="E1085" s="48"/>
      <c r="F1085" s="51"/>
      <c r="G1085" s="193"/>
      <c r="H1085" s="357"/>
    </row>
    <row r="1086" spans="1:8" x14ac:dyDescent="0.25">
      <c r="A1086" s="9"/>
      <c r="B1086" s="5"/>
      <c r="C1086" s="5"/>
      <c r="D1086" s="37"/>
      <c r="E1086" s="48"/>
      <c r="F1086" s="51"/>
      <c r="G1086" s="193"/>
      <c r="H1086" s="357"/>
    </row>
    <row r="1087" spans="1:8" x14ac:dyDescent="0.25">
      <c r="A1087" s="9"/>
      <c r="B1087" s="5"/>
      <c r="C1087" s="5"/>
      <c r="D1087" s="37"/>
      <c r="E1087" s="48"/>
      <c r="F1087" s="51"/>
      <c r="G1087" s="193"/>
      <c r="H1087" s="357"/>
    </row>
    <row r="1088" spans="1:8" x14ac:dyDescent="0.25">
      <c r="A1088" s="9"/>
      <c r="B1088" s="5"/>
      <c r="C1088" s="5"/>
      <c r="D1088" s="37"/>
      <c r="E1088" s="48"/>
      <c r="F1088" s="51"/>
      <c r="G1088" s="193"/>
      <c r="H1088" s="357"/>
    </row>
    <row r="1089" spans="1:8" x14ac:dyDescent="0.25">
      <c r="A1089" s="9"/>
      <c r="B1089" s="5"/>
      <c r="C1089" s="5"/>
      <c r="D1089" s="37"/>
      <c r="E1089" s="48"/>
      <c r="F1089" s="51"/>
      <c r="G1089" s="193"/>
      <c r="H1089" s="357"/>
    </row>
    <row r="1090" spans="1:8" x14ac:dyDescent="0.25">
      <c r="A1090" s="9"/>
      <c r="B1090" s="5"/>
      <c r="C1090" s="5"/>
      <c r="D1090" s="37"/>
      <c r="E1090" s="48"/>
      <c r="F1090" s="51"/>
      <c r="G1090" s="193"/>
      <c r="H1090" s="357"/>
    </row>
    <row r="1091" spans="1:8" x14ac:dyDescent="0.25">
      <c r="A1091" s="9"/>
      <c r="B1091" s="5"/>
      <c r="C1091" s="5"/>
      <c r="D1091" s="37"/>
      <c r="E1091" s="48"/>
      <c r="F1091" s="51"/>
      <c r="G1091" s="193"/>
      <c r="H1091" s="357"/>
    </row>
    <row r="1092" spans="1:8" x14ac:dyDescent="0.25">
      <c r="A1092" s="9"/>
      <c r="B1092" s="5"/>
      <c r="C1092" s="5"/>
      <c r="D1092" s="37"/>
      <c r="E1092" s="48"/>
      <c r="F1092" s="51"/>
      <c r="G1092" s="193"/>
      <c r="H1092" s="357"/>
    </row>
    <row r="1093" spans="1:8" x14ac:dyDescent="0.25">
      <c r="A1093" s="9"/>
      <c r="B1093" s="5"/>
      <c r="C1093" s="5"/>
      <c r="D1093" s="37"/>
      <c r="E1093" s="48"/>
      <c r="F1093" s="51"/>
      <c r="G1093" s="193"/>
      <c r="H1093" s="357"/>
    </row>
    <row r="1094" spans="1:8" x14ac:dyDescent="0.25">
      <c r="A1094" s="9"/>
      <c r="B1094" s="5"/>
      <c r="C1094" s="5"/>
      <c r="D1094" s="37"/>
      <c r="E1094" s="48"/>
      <c r="F1094" s="51"/>
      <c r="G1094" s="193"/>
      <c r="H1094" s="357"/>
    </row>
    <row r="1095" spans="1:8" x14ac:dyDescent="0.25">
      <c r="A1095" s="9"/>
      <c r="B1095" s="5"/>
      <c r="C1095" s="5"/>
      <c r="D1095" s="37"/>
      <c r="E1095" s="48"/>
      <c r="F1095" s="51"/>
      <c r="G1095" s="193"/>
      <c r="H1095" s="357"/>
    </row>
    <row r="1096" spans="1:8" x14ac:dyDescent="0.25">
      <c r="A1096" s="9"/>
      <c r="B1096" s="5"/>
      <c r="C1096" s="5"/>
      <c r="D1096" s="37"/>
      <c r="E1096" s="48"/>
      <c r="F1096" s="51"/>
      <c r="G1096" s="193"/>
      <c r="H1096" s="357"/>
    </row>
    <row r="1097" spans="1:8" x14ac:dyDescent="0.25">
      <c r="A1097" s="9"/>
      <c r="B1097" s="5"/>
      <c r="C1097" s="5"/>
      <c r="D1097" s="5"/>
      <c r="E1097" s="48"/>
      <c r="F1097" s="51"/>
      <c r="G1097" s="193"/>
      <c r="H1097" s="357"/>
    </row>
    <row r="1098" spans="1:8" x14ac:dyDescent="0.25">
      <c r="A1098" s="9"/>
      <c r="B1098" s="5"/>
      <c r="C1098" s="5"/>
      <c r="D1098" s="5"/>
      <c r="E1098" s="48"/>
      <c r="F1098" s="51"/>
      <c r="G1098" s="193"/>
      <c r="H1098" s="357"/>
    </row>
    <row r="1099" spans="1:8" x14ac:dyDescent="0.25">
      <c r="A1099" s="9"/>
      <c r="B1099" s="5"/>
      <c r="C1099" s="5"/>
      <c r="D1099" s="5"/>
      <c r="E1099" s="48"/>
      <c r="F1099" s="51"/>
      <c r="G1099" s="193"/>
      <c r="H1099" s="357"/>
    </row>
    <row r="1100" spans="1:8" x14ac:dyDescent="0.25">
      <c r="A1100" s="9"/>
      <c r="B1100" s="5"/>
      <c r="C1100" s="5"/>
      <c r="D1100" s="5"/>
      <c r="E1100" s="48"/>
      <c r="F1100" s="51"/>
      <c r="G1100" s="193"/>
      <c r="H1100" s="357"/>
    </row>
    <row r="1101" spans="1:8" x14ac:dyDescent="0.25">
      <c r="A1101" s="9"/>
      <c r="B1101" s="5"/>
      <c r="C1101" s="5"/>
      <c r="D1101" s="5"/>
      <c r="E1101" s="48"/>
      <c r="F1101" s="51"/>
      <c r="G1101" s="193"/>
      <c r="H1101" s="357"/>
    </row>
    <row r="1102" spans="1:8" x14ac:dyDescent="0.25">
      <c r="A1102" s="9"/>
      <c r="B1102" s="5"/>
      <c r="C1102" s="5"/>
      <c r="D1102" s="5"/>
      <c r="E1102" s="48"/>
      <c r="F1102" s="51"/>
      <c r="G1102" s="193"/>
      <c r="H1102" s="357"/>
    </row>
    <row r="1103" spans="1:8" x14ac:dyDescent="0.25">
      <c r="A1103" s="9"/>
      <c r="B1103" s="5"/>
      <c r="C1103" s="5"/>
      <c r="D1103" s="5"/>
      <c r="E1103" s="48"/>
      <c r="F1103" s="51"/>
      <c r="G1103" s="193"/>
      <c r="H1103" s="357"/>
    </row>
    <row r="1104" spans="1:8" x14ac:dyDescent="0.25">
      <c r="A1104" s="9"/>
      <c r="B1104" s="5"/>
      <c r="C1104" s="5"/>
      <c r="D1104" s="5"/>
      <c r="E1104" s="48"/>
      <c r="F1104" s="51"/>
      <c r="G1104" s="193"/>
      <c r="H1104" s="357"/>
    </row>
    <row r="1105" spans="1:8" x14ac:dyDescent="0.25">
      <c r="A1105" s="9"/>
      <c r="B1105" s="5"/>
      <c r="C1105" s="5"/>
      <c r="D1105" s="5"/>
      <c r="E1105" s="48"/>
      <c r="F1105" s="51"/>
      <c r="G1105" s="193"/>
      <c r="H1105" s="357"/>
    </row>
    <row r="1106" spans="1:8" x14ac:dyDescent="0.25">
      <c r="A1106" s="9"/>
      <c r="B1106" s="5"/>
      <c r="C1106" s="5"/>
      <c r="D1106" s="5"/>
      <c r="E1106" s="64"/>
      <c r="F1106" s="51"/>
      <c r="G1106" s="193"/>
      <c r="H1106" s="357"/>
    </row>
    <row r="1107" spans="1:8" ht="13.8" thickBot="1" x14ac:dyDescent="0.3">
      <c r="A1107" s="10"/>
      <c r="B1107" s="6"/>
      <c r="C1107" s="6"/>
      <c r="D1107" s="65"/>
      <c r="E1107" s="66"/>
      <c r="F1107" s="52"/>
      <c r="G1107" s="194"/>
      <c r="H1107" s="358"/>
    </row>
    <row r="1108" spans="1:8" ht="13.8" thickBot="1" x14ac:dyDescent="0.3">
      <c r="A1108" s="359" t="s">
        <v>71</v>
      </c>
      <c r="B1108" s="360"/>
      <c r="C1108" s="360"/>
      <c r="D1108" s="360"/>
      <c r="E1108" s="361"/>
      <c r="F1108" s="213">
        <f>SUM(F1082:F1107)</f>
        <v>0</v>
      </c>
      <c r="G1108" s="191">
        <f>SUM(G1082:G1107)</f>
        <v>0</v>
      </c>
      <c r="H1108" s="195">
        <f>SUM(F1108:G1108)</f>
        <v>0</v>
      </c>
    </row>
    <row r="1110" spans="1:8" ht="13.8" thickBot="1" x14ac:dyDescent="0.3"/>
    <row r="1111" spans="1:8" ht="37.5" customHeight="1" thickBot="1" x14ac:dyDescent="0.3">
      <c r="A1111" s="88" t="s">
        <v>144</v>
      </c>
      <c r="B1111" s="90" t="s">
        <v>46</v>
      </c>
      <c r="C1111" s="91"/>
      <c r="D1111" s="188"/>
      <c r="E1111" s="211" t="s">
        <v>47</v>
      </c>
      <c r="F1111" s="212" t="s">
        <v>48</v>
      </c>
      <c r="G1111" s="212" t="s">
        <v>49</v>
      </c>
      <c r="H1111" s="212" t="s">
        <v>50</v>
      </c>
    </row>
    <row r="1112" spans="1:8" ht="40.200000000000003" thickBot="1" x14ac:dyDescent="0.3">
      <c r="A1112" s="38" t="s">
        <v>24</v>
      </c>
      <c r="B1112" s="89" t="s">
        <v>26</v>
      </c>
      <c r="C1112" s="89" t="s">
        <v>13</v>
      </c>
      <c r="D1112" s="89" t="s">
        <v>14</v>
      </c>
      <c r="E1112" s="38" t="s">
        <v>25</v>
      </c>
      <c r="F1112" s="46" t="s">
        <v>44</v>
      </c>
      <c r="G1112" s="46" t="s">
        <v>45</v>
      </c>
      <c r="H1112" s="53" t="s">
        <v>145</v>
      </c>
    </row>
    <row r="1113" spans="1:8" x14ac:dyDescent="0.25">
      <c r="A1113" s="8"/>
      <c r="B1113" s="4"/>
      <c r="C1113" s="4"/>
      <c r="D1113" s="36"/>
      <c r="E1113" s="47"/>
      <c r="F1113" s="50"/>
      <c r="G1113" s="192"/>
      <c r="H1113" s="356"/>
    </row>
    <row r="1114" spans="1:8" x14ac:dyDescent="0.25">
      <c r="A1114" s="214"/>
      <c r="B1114" s="215"/>
      <c r="C1114" s="215"/>
      <c r="D1114" s="216"/>
      <c r="E1114" s="217"/>
      <c r="F1114" s="218"/>
      <c r="G1114" s="192"/>
      <c r="H1114" s="357"/>
    </row>
    <row r="1115" spans="1:8" x14ac:dyDescent="0.25">
      <c r="A1115" s="214"/>
      <c r="B1115" s="215"/>
      <c r="C1115" s="215"/>
      <c r="D1115" s="216"/>
      <c r="E1115" s="217"/>
      <c r="F1115" s="218"/>
      <c r="G1115" s="192"/>
      <c r="H1115" s="357"/>
    </row>
    <row r="1116" spans="1:8" x14ac:dyDescent="0.25">
      <c r="A1116" s="214"/>
      <c r="B1116" s="215"/>
      <c r="C1116" s="215"/>
      <c r="D1116" s="216"/>
      <c r="E1116" s="217"/>
      <c r="F1116" s="218"/>
      <c r="G1116" s="192"/>
      <c r="H1116" s="357"/>
    </row>
    <row r="1117" spans="1:8" x14ac:dyDescent="0.25">
      <c r="A1117" s="214"/>
      <c r="B1117" s="215"/>
      <c r="C1117" s="215"/>
      <c r="D1117" s="216"/>
      <c r="E1117" s="217"/>
      <c r="F1117" s="218"/>
      <c r="G1117" s="192"/>
      <c r="H1117" s="357"/>
    </row>
    <row r="1118" spans="1:8" x14ac:dyDescent="0.25">
      <c r="A1118" s="214"/>
      <c r="B1118" s="215"/>
      <c r="C1118" s="215"/>
      <c r="D1118" s="216"/>
      <c r="E1118" s="217"/>
      <c r="F1118" s="218"/>
      <c r="G1118" s="192"/>
      <c r="H1118" s="357"/>
    </row>
    <row r="1119" spans="1:8" x14ac:dyDescent="0.25">
      <c r="A1119" s="214"/>
      <c r="B1119" s="215"/>
      <c r="C1119" s="215"/>
      <c r="D1119" s="216"/>
      <c r="E1119" s="217"/>
      <c r="F1119" s="218"/>
      <c r="G1119" s="192"/>
      <c r="H1119" s="357"/>
    </row>
    <row r="1120" spans="1:8" x14ac:dyDescent="0.25">
      <c r="A1120" s="214"/>
      <c r="B1120" s="215"/>
      <c r="C1120" s="215"/>
      <c r="D1120" s="216"/>
      <c r="E1120" s="217"/>
      <c r="F1120" s="218"/>
      <c r="G1120" s="192"/>
      <c r="H1120" s="357"/>
    </row>
    <row r="1121" spans="1:8" x14ac:dyDescent="0.25">
      <c r="A1121" s="214"/>
      <c r="B1121" s="215"/>
      <c r="C1121" s="215"/>
      <c r="D1121" s="216"/>
      <c r="E1121" s="217"/>
      <c r="F1121" s="218"/>
      <c r="G1121" s="192"/>
      <c r="H1121" s="357"/>
    </row>
    <row r="1122" spans="1:8" x14ac:dyDescent="0.25">
      <c r="A1122" s="214"/>
      <c r="B1122" s="215"/>
      <c r="C1122" s="215"/>
      <c r="D1122" s="216"/>
      <c r="E1122" s="217"/>
      <c r="F1122" s="218"/>
      <c r="G1122" s="192"/>
      <c r="H1122" s="357"/>
    </row>
    <row r="1123" spans="1:8" x14ac:dyDescent="0.25">
      <c r="A1123" s="214"/>
      <c r="B1123" s="215"/>
      <c r="C1123" s="215"/>
      <c r="D1123" s="216"/>
      <c r="E1123" s="217"/>
      <c r="F1123" s="218"/>
      <c r="G1123" s="192"/>
      <c r="H1123" s="357"/>
    </row>
    <row r="1124" spans="1:8" x14ac:dyDescent="0.25">
      <c r="A1124" s="214"/>
      <c r="B1124" s="215"/>
      <c r="C1124" s="215"/>
      <c r="D1124" s="216"/>
      <c r="E1124" s="217"/>
      <c r="F1124" s="218"/>
      <c r="G1124" s="192"/>
      <c r="H1124" s="357"/>
    </row>
    <row r="1125" spans="1:8" x14ac:dyDescent="0.25">
      <c r="A1125" s="214"/>
      <c r="B1125" s="215"/>
      <c r="C1125" s="215"/>
      <c r="D1125" s="216"/>
      <c r="E1125" s="217"/>
      <c r="F1125" s="218"/>
      <c r="G1125" s="192"/>
      <c r="H1125" s="357"/>
    </row>
    <row r="1126" spans="1:8" x14ac:dyDescent="0.25">
      <c r="A1126" s="9"/>
      <c r="B1126" s="5"/>
      <c r="C1126" s="5"/>
      <c r="D1126" s="37"/>
      <c r="E1126" s="48"/>
      <c r="F1126" s="51"/>
      <c r="G1126" s="193"/>
      <c r="H1126" s="357"/>
    </row>
    <row r="1127" spans="1:8" x14ac:dyDescent="0.25">
      <c r="A1127" s="9"/>
      <c r="B1127" s="5"/>
      <c r="C1127" s="5"/>
      <c r="D1127" s="37"/>
      <c r="E1127" s="48"/>
      <c r="F1127" s="51"/>
      <c r="G1127" s="193"/>
      <c r="H1127" s="357"/>
    </row>
    <row r="1128" spans="1:8" x14ac:dyDescent="0.25">
      <c r="A1128" s="9"/>
      <c r="B1128" s="5"/>
      <c r="C1128" s="5"/>
      <c r="D1128" s="5"/>
      <c r="E1128" s="48"/>
      <c r="F1128" s="51"/>
      <c r="G1128" s="193"/>
      <c r="H1128" s="357"/>
    </row>
    <row r="1129" spans="1:8" x14ac:dyDescent="0.25">
      <c r="A1129" s="9"/>
      <c r="B1129" s="5"/>
      <c r="C1129" s="5"/>
      <c r="D1129" s="5"/>
      <c r="E1129" s="48"/>
      <c r="F1129" s="51"/>
      <c r="G1129" s="193"/>
      <c r="H1129" s="357"/>
    </row>
    <row r="1130" spans="1:8" x14ac:dyDescent="0.25">
      <c r="A1130" s="9"/>
      <c r="B1130" s="5"/>
      <c r="C1130" s="5"/>
      <c r="D1130" s="5"/>
      <c r="E1130" s="48"/>
      <c r="F1130" s="51"/>
      <c r="G1130" s="193"/>
      <c r="H1130" s="357"/>
    </row>
    <row r="1131" spans="1:8" x14ac:dyDescent="0.25">
      <c r="A1131" s="9"/>
      <c r="B1131" s="5"/>
      <c r="C1131" s="5"/>
      <c r="D1131" s="5"/>
      <c r="E1131" s="48"/>
      <c r="F1131" s="51"/>
      <c r="G1131" s="193"/>
      <c r="H1131" s="357"/>
    </row>
    <row r="1132" spans="1:8" x14ac:dyDescent="0.25">
      <c r="A1132" s="9"/>
      <c r="B1132" s="5"/>
      <c r="C1132" s="5"/>
      <c r="D1132" s="5"/>
      <c r="E1132" s="48"/>
      <c r="F1132" s="51"/>
      <c r="G1132" s="193"/>
      <c r="H1132" s="357"/>
    </row>
    <row r="1133" spans="1:8" x14ac:dyDescent="0.25">
      <c r="A1133" s="9"/>
      <c r="B1133" s="5"/>
      <c r="C1133" s="5"/>
      <c r="D1133" s="5"/>
      <c r="E1133" s="48"/>
      <c r="F1133" s="51"/>
      <c r="G1133" s="193"/>
      <c r="H1133" s="357"/>
    </row>
    <row r="1134" spans="1:8" x14ac:dyDescent="0.25">
      <c r="A1134" s="9"/>
      <c r="B1134" s="5"/>
      <c r="C1134" s="5"/>
      <c r="D1134" s="5"/>
      <c r="E1134" s="48"/>
      <c r="F1134" s="51"/>
      <c r="G1134" s="193"/>
      <c r="H1134" s="357"/>
    </row>
    <row r="1135" spans="1:8" x14ac:dyDescent="0.25">
      <c r="A1135" s="9"/>
      <c r="B1135" s="5"/>
      <c r="C1135" s="5"/>
      <c r="D1135" s="5"/>
      <c r="E1135" s="48"/>
      <c r="F1135" s="51"/>
      <c r="G1135" s="193"/>
      <c r="H1135" s="357"/>
    </row>
    <row r="1136" spans="1:8" x14ac:dyDescent="0.25">
      <c r="A1136" s="9"/>
      <c r="B1136" s="5"/>
      <c r="C1136" s="5"/>
      <c r="D1136" s="5"/>
      <c r="E1136" s="48"/>
      <c r="F1136" s="51"/>
      <c r="G1136" s="193"/>
      <c r="H1136" s="357"/>
    </row>
    <row r="1137" spans="1:8" x14ac:dyDescent="0.25">
      <c r="A1137" s="9"/>
      <c r="B1137" s="5"/>
      <c r="C1137" s="5"/>
      <c r="D1137" s="5"/>
      <c r="E1137" s="64"/>
      <c r="F1137" s="51"/>
      <c r="G1137" s="193"/>
      <c r="H1137" s="357"/>
    </row>
    <row r="1138" spans="1:8" ht="13.8" thickBot="1" x14ac:dyDescent="0.3">
      <c r="A1138" s="10"/>
      <c r="B1138" s="6"/>
      <c r="C1138" s="6"/>
      <c r="D1138" s="65"/>
      <c r="E1138" s="66"/>
      <c r="F1138" s="52"/>
      <c r="G1138" s="194"/>
      <c r="H1138" s="358"/>
    </row>
    <row r="1139" spans="1:8" ht="13.8" thickBot="1" x14ac:dyDescent="0.3">
      <c r="A1139" s="359" t="s">
        <v>71</v>
      </c>
      <c r="B1139" s="360"/>
      <c r="C1139" s="360"/>
      <c r="D1139" s="360"/>
      <c r="E1139" s="361"/>
      <c r="F1139" s="213">
        <f>SUM(F1113:F1138)</f>
        <v>0</v>
      </c>
      <c r="G1139" s="191">
        <f>SUM(G1113:G1138)</f>
        <v>0</v>
      </c>
      <c r="H1139" s="195">
        <f>SUM(F1139:G1139)</f>
        <v>0</v>
      </c>
    </row>
    <row r="1141" spans="1:8" ht="13.8" thickBot="1" x14ac:dyDescent="0.3"/>
    <row r="1142" spans="1:8" ht="36.75" customHeight="1" thickBot="1" x14ac:dyDescent="0.3">
      <c r="A1142" s="88" t="s">
        <v>144</v>
      </c>
      <c r="B1142" s="90" t="s">
        <v>46</v>
      </c>
      <c r="C1142" s="91"/>
      <c r="D1142" s="188"/>
      <c r="E1142" s="211" t="s">
        <v>47</v>
      </c>
      <c r="F1142" s="212" t="s">
        <v>48</v>
      </c>
      <c r="G1142" s="212" t="s">
        <v>49</v>
      </c>
      <c r="H1142" s="212" t="s">
        <v>50</v>
      </c>
    </row>
    <row r="1143" spans="1:8" ht="40.200000000000003" thickBot="1" x14ac:dyDescent="0.3">
      <c r="A1143" s="38" t="s">
        <v>24</v>
      </c>
      <c r="B1143" s="89" t="s">
        <v>26</v>
      </c>
      <c r="C1143" s="89" t="s">
        <v>13</v>
      </c>
      <c r="D1143" s="89" t="s">
        <v>14</v>
      </c>
      <c r="E1143" s="38" t="s">
        <v>25</v>
      </c>
      <c r="F1143" s="46" t="s">
        <v>44</v>
      </c>
      <c r="G1143" s="46" t="s">
        <v>45</v>
      </c>
      <c r="H1143" s="53" t="s">
        <v>145</v>
      </c>
    </row>
    <row r="1144" spans="1:8" x14ac:dyDescent="0.25">
      <c r="A1144" s="8"/>
      <c r="B1144" s="4"/>
      <c r="C1144" s="4"/>
      <c r="D1144" s="36"/>
      <c r="E1144" s="47"/>
      <c r="F1144" s="50"/>
      <c r="G1144" s="192"/>
      <c r="H1144" s="356"/>
    </row>
    <row r="1145" spans="1:8" x14ac:dyDescent="0.25">
      <c r="A1145" s="214"/>
      <c r="B1145" s="215"/>
      <c r="C1145" s="215"/>
      <c r="D1145" s="216"/>
      <c r="E1145" s="217"/>
      <c r="F1145" s="218"/>
      <c r="G1145" s="192"/>
      <c r="H1145" s="357"/>
    </row>
    <row r="1146" spans="1:8" x14ac:dyDescent="0.25">
      <c r="A1146" s="214"/>
      <c r="B1146" s="215"/>
      <c r="C1146" s="215"/>
      <c r="D1146" s="216"/>
      <c r="E1146" s="217"/>
      <c r="F1146" s="218"/>
      <c r="G1146" s="192"/>
      <c r="H1146" s="357"/>
    </row>
    <row r="1147" spans="1:8" x14ac:dyDescent="0.25">
      <c r="A1147" s="214"/>
      <c r="B1147" s="215"/>
      <c r="C1147" s="215"/>
      <c r="D1147" s="216"/>
      <c r="E1147" s="217"/>
      <c r="F1147" s="218"/>
      <c r="G1147" s="192"/>
      <c r="H1147" s="357"/>
    </row>
    <row r="1148" spans="1:8" x14ac:dyDescent="0.25">
      <c r="A1148" s="214"/>
      <c r="B1148" s="215"/>
      <c r="C1148" s="215"/>
      <c r="D1148" s="216"/>
      <c r="E1148" s="217"/>
      <c r="F1148" s="218"/>
      <c r="G1148" s="192"/>
      <c r="H1148" s="357"/>
    </row>
    <row r="1149" spans="1:8" x14ac:dyDescent="0.25">
      <c r="A1149" s="214"/>
      <c r="B1149" s="215"/>
      <c r="C1149" s="215"/>
      <c r="D1149" s="216"/>
      <c r="E1149" s="217"/>
      <c r="F1149" s="218"/>
      <c r="G1149" s="192"/>
      <c r="H1149" s="357"/>
    </row>
    <row r="1150" spans="1:8" x14ac:dyDescent="0.25">
      <c r="A1150" s="214"/>
      <c r="B1150" s="215"/>
      <c r="C1150" s="215"/>
      <c r="D1150" s="216"/>
      <c r="E1150" s="217"/>
      <c r="F1150" s="218"/>
      <c r="G1150" s="192"/>
      <c r="H1150" s="357"/>
    </row>
    <row r="1151" spans="1:8" x14ac:dyDescent="0.25">
      <c r="A1151" s="214"/>
      <c r="B1151" s="215"/>
      <c r="C1151" s="215"/>
      <c r="D1151" s="216"/>
      <c r="E1151" s="217"/>
      <c r="F1151" s="218"/>
      <c r="G1151" s="192"/>
      <c r="H1151" s="357"/>
    </row>
    <row r="1152" spans="1:8" x14ac:dyDescent="0.25">
      <c r="A1152" s="214"/>
      <c r="B1152" s="215"/>
      <c r="C1152" s="215"/>
      <c r="D1152" s="216"/>
      <c r="E1152" s="217"/>
      <c r="F1152" s="218"/>
      <c r="G1152" s="192"/>
      <c r="H1152" s="357"/>
    </row>
    <row r="1153" spans="1:8" x14ac:dyDescent="0.25">
      <c r="A1153" s="214"/>
      <c r="B1153" s="215"/>
      <c r="C1153" s="215"/>
      <c r="D1153" s="216"/>
      <c r="E1153" s="217"/>
      <c r="F1153" s="218"/>
      <c r="G1153" s="192"/>
      <c r="H1153" s="357"/>
    </row>
    <row r="1154" spans="1:8" x14ac:dyDescent="0.25">
      <c r="A1154" s="214"/>
      <c r="B1154" s="215"/>
      <c r="C1154" s="215"/>
      <c r="D1154" s="216"/>
      <c r="E1154" s="217"/>
      <c r="F1154" s="218"/>
      <c r="G1154" s="192"/>
      <c r="H1154" s="357"/>
    </row>
    <row r="1155" spans="1:8" x14ac:dyDescent="0.25">
      <c r="A1155" s="214"/>
      <c r="B1155" s="215"/>
      <c r="C1155" s="215"/>
      <c r="D1155" s="216"/>
      <c r="E1155" s="217"/>
      <c r="F1155" s="218"/>
      <c r="G1155" s="192"/>
      <c r="H1155" s="357"/>
    </row>
    <row r="1156" spans="1:8" x14ac:dyDescent="0.25">
      <c r="A1156" s="214"/>
      <c r="B1156" s="215"/>
      <c r="C1156" s="215"/>
      <c r="D1156" s="216"/>
      <c r="E1156" s="217"/>
      <c r="F1156" s="218"/>
      <c r="G1156" s="192"/>
      <c r="H1156" s="357"/>
    </row>
    <row r="1157" spans="1:8" x14ac:dyDescent="0.25">
      <c r="A1157" s="214"/>
      <c r="B1157" s="215"/>
      <c r="C1157" s="215"/>
      <c r="D1157" s="216"/>
      <c r="E1157" s="217"/>
      <c r="F1157" s="218"/>
      <c r="G1157" s="192"/>
      <c r="H1157" s="357"/>
    </row>
    <row r="1158" spans="1:8" x14ac:dyDescent="0.25">
      <c r="A1158" s="9"/>
      <c r="B1158" s="5"/>
      <c r="C1158" s="5"/>
      <c r="D1158" s="37"/>
      <c r="E1158" s="48"/>
      <c r="F1158" s="51"/>
      <c r="G1158" s="193"/>
      <c r="H1158" s="357"/>
    </row>
    <row r="1159" spans="1:8" x14ac:dyDescent="0.25">
      <c r="A1159" s="9"/>
      <c r="B1159" s="5"/>
      <c r="C1159" s="5"/>
      <c r="D1159" s="37"/>
      <c r="E1159" s="48"/>
      <c r="F1159" s="51"/>
      <c r="G1159" s="193"/>
      <c r="H1159" s="357"/>
    </row>
    <row r="1160" spans="1:8" x14ac:dyDescent="0.25">
      <c r="A1160" s="9"/>
      <c r="B1160" s="5"/>
      <c r="C1160" s="5"/>
      <c r="D1160" s="5"/>
      <c r="E1160" s="48"/>
      <c r="F1160" s="51"/>
      <c r="G1160" s="193"/>
      <c r="H1160" s="357"/>
    </row>
    <row r="1161" spans="1:8" x14ac:dyDescent="0.25">
      <c r="A1161" s="9"/>
      <c r="B1161" s="5"/>
      <c r="C1161" s="5"/>
      <c r="D1161" s="5"/>
      <c r="E1161" s="48"/>
      <c r="F1161" s="51"/>
      <c r="G1161" s="193"/>
      <c r="H1161" s="357"/>
    </row>
    <row r="1162" spans="1:8" x14ac:dyDescent="0.25">
      <c r="A1162" s="9"/>
      <c r="B1162" s="5"/>
      <c r="C1162" s="5"/>
      <c r="D1162" s="5"/>
      <c r="E1162" s="48"/>
      <c r="F1162" s="51"/>
      <c r="G1162" s="193"/>
      <c r="H1162" s="357"/>
    </row>
    <row r="1163" spans="1:8" x14ac:dyDescent="0.25">
      <c r="A1163" s="9"/>
      <c r="B1163" s="5"/>
      <c r="C1163" s="5"/>
      <c r="D1163" s="5"/>
      <c r="E1163" s="48"/>
      <c r="F1163" s="51"/>
      <c r="G1163" s="193"/>
      <c r="H1163" s="357"/>
    </row>
    <row r="1164" spans="1:8" x14ac:dyDescent="0.25">
      <c r="A1164" s="9"/>
      <c r="B1164" s="5"/>
      <c r="C1164" s="5"/>
      <c r="D1164" s="5"/>
      <c r="E1164" s="48"/>
      <c r="F1164" s="51"/>
      <c r="G1164" s="193"/>
      <c r="H1164" s="357"/>
    </row>
    <row r="1165" spans="1:8" x14ac:dyDescent="0.25">
      <c r="A1165" s="9"/>
      <c r="B1165" s="5"/>
      <c r="C1165" s="5"/>
      <c r="D1165" s="5"/>
      <c r="E1165" s="48"/>
      <c r="F1165" s="51"/>
      <c r="G1165" s="193"/>
      <c r="H1165" s="357"/>
    </row>
    <row r="1166" spans="1:8" x14ac:dyDescent="0.25">
      <c r="A1166" s="9"/>
      <c r="B1166" s="5"/>
      <c r="C1166" s="5"/>
      <c r="D1166" s="5"/>
      <c r="E1166" s="48"/>
      <c r="F1166" s="51"/>
      <c r="G1166" s="193"/>
      <c r="H1166" s="357"/>
    </row>
    <row r="1167" spans="1:8" x14ac:dyDescent="0.25">
      <c r="A1167" s="9"/>
      <c r="B1167" s="5"/>
      <c r="C1167" s="5"/>
      <c r="D1167" s="5"/>
      <c r="E1167" s="48"/>
      <c r="F1167" s="51"/>
      <c r="G1167" s="193"/>
      <c r="H1167" s="357"/>
    </row>
    <row r="1168" spans="1:8" x14ac:dyDescent="0.25">
      <c r="A1168" s="9"/>
      <c r="B1168" s="5"/>
      <c r="C1168" s="5"/>
      <c r="D1168" s="5"/>
      <c r="E1168" s="48"/>
      <c r="F1168" s="51"/>
      <c r="G1168" s="193"/>
      <c r="H1168" s="357"/>
    </row>
    <row r="1169" spans="1:8" x14ac:dyDescent="0.25">
      <c r="A1169" s="9"/>
      <c r="B1169" s="5"/>
      <c r="C1169" s="5"/>
      <c r="D1169" s="5"/>
      <c r="E1169" s="64"/>
      <c r="F1169" s="51"/>
      <c r="G1169" s="193"/>
      <c r="H1169" s="357"/>
    </row>
    <row r="1170" spans="1:8" ht="13.8" thickBot="1" x14ac:dyDescent="0.3">
      <c r="A1170" s="10"/>
      <c r="B1170" s="6"/>
      <c r="C1170" s="6"/>
      <c r="D1170" s="65"/>
      <c r="E1170" s="66"/>
      <c r="F1170" s="52"/>
      <c r="G1170" s="194"/>
      <c r="H1170" s="358"/>
    </row>
    <row r="1171" spans="1:8" ht="13.8" thickBot="1" x14ac:dyDescent="0.3">
      <c r="A1171" s="359" t="s">
        <v>71</v>
      </c>
      <c r="B1171" s="360"/>
      <c r="C1171" s="360"/>
      <c r="D1171" s="360"/>
      <c r="E1171" s="361"/>
      <c r="F1171" s="213">
        <f>SUM(F1144:F1170)</f>
        <v>0</v>
      </c>
      <c r="G1171" s="191">
        <f>SUM(G1144:G1170)</f>
        <v>0</v>
      </c>
      <c r="H1171" s="195">
        <f>SUM(F1171:G1171)</f>
        <v>0</v>
      </c>
    </row>
    <row r="1173" spans="1:8" ht="13.8" thickBot="1" x14ac:dyDescent="0.3"/>
    <row r="1174" spans="1:8" ht="32.25" customHeight="1" thickBot="1" x14ac:dyDescent="0.3">
      <c r="A1174" s="88" t="s">
        <v>144</v>
      </c>
      <c r="B1174" s="90" t="s">
        <v>46</v>
      </c>
      <c r="C1174" s="91"/>
      <c r="D1174" s="188"/>
      <c r="E1174" s="211" t="s">
        <v>47</v>
      </c>
      <c r="F1174" s="212" t="s">
        <v>48</v>
      </c>
      <c r="G1174" s="212" t="s">
        <v>49</v>
      </c>
      <c r="H1174" s="212" t="s">
        <v>50</v>
      </c>
    </row>
    <row r="1175" spans="1:8" ht="40.200000000000003" thickBot="1" x14ac:dyDescent="0.3">
      <c r="A1175" s="38" t="s">
        <v>24</v>
      </c>
      <c r="B1175" s="89" t="s">
        <v>26</v>
      </c>
      <c r="C1175" s="89" t="s">
        <v>13</v>
      </c>
      <c r="D1175" s="89" t="s">
        <v>14</v>
      </c>
      <c r="E1175" s="38" t="s">
        <v>25</v>
      </c>
      <c r="F1175" s="46" t="s">
        <v>44</v>
      </c>
      <c r="G1175" s="46" t="s">
        <v>45</v>
      </c>
      <c r="H1175" s="53" t="s">
        <v>145</v>
      </c>
    </row>
    <row r="1176" spans="1:8" x14ac:dyDescent="0.25">
      <c r="A1176" s="8"/>
      <c r="B1176" s="4"/>
      <c r="C1176" s="4"/>
      <c r="D1176" s="36"/>
      <c r="E1176" s="47"/>
      <c r="F1176" s="50"/>
      <c r="G1176" s="192"/>
      <c r="H1176" s="356"/>
    </row>
    <row r="1177" spans="1:8" x14ac:dyDescent="0.25">
      <c r="A1177" s="9"/>
      <c r="B1177" s="5"/>
      <c r="C1177" s="5"/>
      <c r="D1177" s="37"/>
      <c r="E1177" s="48"/>
      <c r="F1177" s="51"/>
      <c r="G1177" s="193"/>
      <c r="H1177" s="357"/>
    </row>
    <row r="1178" spans="1:8" x14ac:dyDescent="0.25">
      <c r="A1178" s="9"/>
      <c r="B1178" s="5"/>
      <c r="C1178" s="5"/>
      <c r="D1178" s="37"/>
      <c r="E1178" s="48"/>
      <c r="F1178" s="51"/>
      <c r="G1178" s="193"/>
      <c r="H1178" s="357"/>
    </row>
    <row r="1179" spans="1:8" x14ac:dyDescent="0.25">
      <c r="A1179" s="9"/>
      <c r="B1179" s="5"/>
      <c r="C1179" s="5"/>
      <c r="D1179" s="37"/>
      <c r="E1179" s="48"/>
      <c r="F1179" s="51"/>
      <c r="G1179" s="193"/>
      <c r="H1179" s="357"/>
    </row>
    <row r="1180" spans="1:8" x14ac:dyDescent="0.25">
      <c r="A1180" s="9"/>
      <c r="B1180" s="5"/>
      <c r="C1180" s="5"/>
      <c r="D1180" s="37"/>
      <c r="E1180" s="48"/>
      <c r="F1180" s="51"/>
      <c r="G1180" s="193"/>
      <c r="H1180" s="357"/>
    </row>
    <row r="1181" spans="1:8" x14ac:dyDescent="0.25">
      <c r="A1181" s="9"/>
      <c r="B1181" s="5"/>
      <c r="C1181" s="5"/>
      <c r="D1181" s="37"/>
      <c r="E1181" s="48"/>
      <c r="F1181" s="51"/>
      <c r="G1181" s="193"/>
      <c r="H1181" s="357"/>
    </row>
    <row r="1182" spans="1:8" x14ac:dyDescent="0.25">
      <c r="A1182" s="9"/>
      <c r="B1182" s="5"/>
      <c r="C1182" s="5"/>
      <c r="D1182" s="37"/>
      <c r="E1182" s="48"/>
      <c r="F1182" s="51"/>
      <c r="G1182" s="193"/>
      <c r="H1182" s="357"/>
    </row>
    <row r="1183" spans="1:8" x14ac:dyDescent="0.25">
      <c r="A1183" s="9"/>
      <c r="B1183" s="5"/>
      <c r="C1183" s="5"/>
      <c r="D1183" s="37"/>
      <c r="E1183" s="48"/>
      <c r="F1183" s="51"/>
      <c r="G1183" s="193"/>
      <c r="H1183" s="357"/>
    </row>
    <row r="1184" spans="1:8" x14ac:dyDescent="0.25">
      <c r="A1184" s="9"/>
      <c r="B1184" s="5"/>
      <c r="C1184" s="5"/>
      <c r="D1184" s="37"/>
      <c r="E1184" s="48"/>
      <c r="F1184" s="51"/>
      <c r="G1184" s="193"/>
      <c r="H1184" s="357"/>
    </row>
    <row r="1185" spans="1:8" x14ac:dyDescent="0.25">
      <c r="A1185" s="9"/>
      <c r="B1185" s="5"/>
      <c r="C1185" s="5"/>
      <c r="D1185" s="37"/>
      <c r="E1185" s="48"/>
      <c r="F1185" s="51"/>
      <c r="G1185" s="193"/>
      <c r="H1185" s="357"/>
    </row>
    <row r="1186" spans="1:8" x14ac:dyDescent="0.25">
      <c r="A1186" s="9"/>
      <c r="B1186" s="5"/>
      <c r="C1186" s="5"/>
      <c r="D1186" s="37"/>
      <c r="E1186" s="48"/>
      <c r="F1186" s="51"/>
      <c r="G1186" s="193"/>
      <c r="H1186" s="357"/>
    </row>
    <row r="1187" spans="1:8" x14ac:dyDescent="0.25">
      <c r="A1187" s="9"/>
      <c r="B1187" s="5"/>
      <c r="C1187" s="5"/>
      <c r="D1187" s="37"/>
      <c r="E1187" s="48"/>
      <c r="F1187" s="51"/>
      <c r="G1187" s="193"/>
      <c r="H1187" s="357"/>
    </row>
    <row r="1188" spans="1:8" x14ac:dyDescent="0.25">
      <c r="A1188" s="9"/>
      <c r="B1188" s="5"/>
      <c r="C1188" s="5"/>
      <c r="D1188" s="37"/>
      <c r="E1188" s="48"/>
      <c r="F1188" s="51"/>
      <c r="G1188" s="193"/>
      <c r="H1188" s="357"/>
    </row>
    <row r="1189" spans="1:8" x14ac:dyDescent="0.25">
      <c r="A1189" s="9"/>
      <c r="B1189" s="5"/>
      <c r="C1189" s="5"/>
      <c r="D1189" s="37"/>
      <c r="E1189" s="48"/>
      <c r="F1189" s="51"/>
      <c r="G1189" s="193"/>
      <c r="H1189" s="357"/>
    </row>
    <row r="1190" spans="1:8" x14ac:dyDescent="0.25">
      <c r="A1190" s="9"/>
      <c r="B1190" s="5"/>
      <c r="C1190" s="5"/>
      <c r="D1190" s="37"/>
      <c r="E1190" s="48"/>
      <c r="F1190" s="51"/>
      <c r="G1190" s="193"/>
      <c r="H1190" s="357"/>
    </row>
    <row r="1191" spans="1:8" x14ac:dyDescent="0.25">
      <c r="A1191" s="9"/>
      <c r="B1191" s="5"/>
      <c r="C1191" s="5"/>
      <c r="D1191" s="5"/>
      <c r="E1191" s="48"/>
      <c r="F1191" s="51"/>
      <c r="G1191" s="193"/>
      <c r="H1191" s="357"/>
    </row>
    <row r="1192" spans="1:8" x14ac:dyDescent="0.25">
      <c r="A1192" s="9"/>
      <c r="B1192" s="5"/>
      <c r="C1192" s="5"/>
      <c r="D1192" s="5"/>
      <c r="E1192" s="48"/>
      <c r="F1192" s="51"/>
      <c r="G1192" s="193"/>
      <c r="H1192" s="357"/>
    </row>
    <row r="1193" spans="1:8" x14ac:dyDescent="0.25">
      <c r="A1193" s="9"/>
      <c r="B1193" s="5"/>
      <c r="C1193" s="5"/>
      <c r="D1193" s="5"/>
      <c r="E1193" s="48"/>
      <c r="F1193" s="51"/>
      <c r="G1193" s="193"/>
      <c r="H1193" s="357"/>
    </row>
    <row r="1194" spans="1:8" x14ac:dyDescent="0.25">
      <c r="A1194" s="9"/>
      <c r="B1194" s="5"/>
      <c r="C1194" s="5"/>
      <c r="D1194" s="5"/>
      <c r="E1194" s="48"/>
      <c r="F1194" s="51"/>
      <c r="G1194" s="193"/>
      <c r="H1194" s="357"/>
    </row>
    <row r="1195" spans="1:8" x14ac:dyDescent="0.25">
      <c r="A1195" s="9"/>
      <c r="B1195" s="5"/>
      <c r="C1195" s="5"/>
      <c r="D1195" s="5"/>
      <c r="E1195" s="48"/>
      <c r="F1195" s="51"/>
      <c r="G1195" s="193"/>
      <c r="H1195" s="357"/>
    </row>
    <row r="1196" spans="1:8" x14ac:dyDescent="0.25">
      <c r="A1196" s="9"/>
      <c r="B1196" s="5"/>
      <c r="C1196" s="5"/>
      <c r="D1196" s="5"/>
      <c r="E1196" s="48"/>
      <c r="F1196" s="51"/>
      <c r="G1196" s="193"/>
      <c r="H1196" s="357"/>
    </row>
    <row r="1197" spans="1:8" x14ac:dyDescent="0.25">
      <c r="A1197" s="9"/>
      <c r="B1197" s="5"/>
      <c r="C1197" s="5"/>
      <c r="D1197" s="5"/>
      <c r="E1197" s="48"/>
      <c r="F1197" s="51"/>
      <c r="G1197" s="193"/>
      <c r="H1197" s="357"/>
    </row>
    <row r="1198" spans="1:8" x14ac:dyDescent="0.25">
      <c r="A1198" s="9"/>
      <c r="B1198" s="5"/>
      <c r="C1198" s="5"/>
      <c r="D1198" s="5"/>
      <c r="E1198" s="48"/>
      <c r="F1198" s="51"/>
      <c r="G1198" s="193"/>
      <c r="H1198" s="357"/>
    </row>
    <row r="1199" spans="1:8" x14ac:dyDescent="0.25">
      <c r="A1199" s="9"/>
      <c r="B1199" s="5"/>
      <c r="C1199" s="5"/>
      <c r="D1199" s="5"/>
      <c r="E1199" s="48"/>
      <c r="F1199" s="51"/>
      <c r="G1199" s="193"/>
      <c r="H1199" s="357"/>
    </row>
    <row r="1200" spans="1:8" x14ac:dyDescent="0.25">
      <c r="A1200" s="9"/>
      <c r="B1200" s="5"/>
      <c r="C1200" s="5"/>
      <c r="D1200" s="5"/>
      <c r="E1200" s="64"/>
      <c r="F1200" s="51"/>
      <c r="G1200" s="193"/>
      <c r="H1200" s="357"/>
    </row>
    <row r="1201" spans="1:8" ht="13.8" thickBot="1" x14ac:dyDescent="0.3">
      <c r="A1201" s="10"/>
      <c r="B1201" s="6"/>
      <c r="C1201" s="6"/>
      <c r="D1201" s="65"/>
      <c r="E1201" s="66"/>
      <c r="F1201" s="52"/>
      <c r="G1201" s="194"/>
      <c r="H1201" s="358"/>
    </row>
    <row r="1202" spans="1:8" ht="13.8" thickBot="1" x14ac:dyDescent="0.3">
      <c r="A1202" s="359" t="s">
        <v>71</v>
      </c>
      <c r="B1202" s="360"/>
      <c r="C1202" s="360"/>
      <c r="D1202" s="360"/>
      <c r="E1202" s="361"/>
      <c r="F1202" s="213">
        <f>SUM(F1176:F1201)</f>
        <v>0</v>
      </c>
      <c r="G1202" s="191">
        <f>SUM(G1176:G1201)</f>
        <v>0</v>
      </c>
      <c r="H1202" s="195">
        <f>SUM(F1202:G1202)</f>
        <v>0</v>
      </c>
    </row>
    <row r="1204" spans="1:8" ht="13.8" thickBot="1" x14ac:dyDescent="0.3"/>
    <row r="1205" spans="1:8" ht="32.25" customHeight="1" thickBot="1" x14ac:dyDescent="0.3">
      <c r="A1205" s="88" t="s">
        <v>144</v>
      </c>
      <c r="B1205" s="90" t="s">
        <v>46</v>
      </c>
      <c r="C1205" s="91"/>
      <c r="D1205" s="188"/>
      <c r="E1205" s="211" t="s">
        <v>47</v>
      </c>
      <c r="F1205" s="212" t="s">
        <v>48</v>
      </c>
      <c r="G1205" s="212" t="s">
        <v>49</v>
      </c>
      <c r="H1205" s="212" t="s">
        <v>50</v>
      </c>
    </row>
    <row r="1206" spans="1:8" ht="40.200000000000003" thickBot="1" x14ac:dyDescent="0.3">
      <c r="A1206" s="38" t="s">
        <v>24</v>
      </c>
      <c r="B1206" s="89" t="s">
        <v>26</v>
      </c>
      <c r="C1206" s="89" t="s">
        <v>13</v>
      </c>
      <c r="D1206" s="89" t="s">
        <v>14</v>
      </c>
      <c r="E1206" s="38" t="s">
        <v>25</v>
      </c>
      <c r="F1206" s="46" t="s">
        <v>44</v>
      </c>
      <c r="G1206" s="46" t="s">
        <v>45</v>
      </c>
      <c r="H1206" s="53" t="s">
        <v>145</v>
      </c>
    </row>
    <row r="1207" spans="1:8" x14ac:dyDescent="0.25">
      <c r="A1207" s="8"/>
      <c r="B1207" s="4"/>
      <c r="C1207" s="4"/>
      <c r="D1207" s="36"/>
      <c r="E1207" s="47"/>
      <c r="F1207" s="50"/>
      <c r="G1207" s="192"/>
      <c r="H1207" s="356"/>
    </row>
    <row r="1208" spans="1:8" x14ac:dyDescent="0.25">
      <c r="A1208" s="214"/>
      <c r="B1208" s="215"/>
      <c r="C1208" s="215"/>
      <c r="D1208" s="216"/>
      <c r="E1208" s="217"/>
      <c r="F1208" s="218"/>
      <c r="G1208" s="192"/>
      <c r="H1208" s="357"/>
    </row>
    <row r="1209" spans="1:8" x14ac:dyDescent="0.25">
      <c r="A1209" s="214"/>
      <c r="B1209" s="215"/>
      <c r="C1209" s="215"/>
      <c r="D1209" s="216"/>
      <c r="E1209" s="217"/>
      <c r="F1209" s="218"/>
      <c r="G1209" s="192"/>
      <c r="H1209" s="357"/>
    </row>
    <row r="1210" spans="1:8" x14ac:dyDescent="0.25">
      <c r="A1210" s="214"/>
      <c r="B1210" s="215"/>
      <c r="C1210" s="215"/>
      <c r="D1210" s="216"/>
      <c r="E1210" s="217"/>
      <c r="F1210" s="218"/>
      <c r="G1210" s="192"/>
      <c r="H1210" s="357"/>
    </row>
    <row r="1211" spans="1:8" x14ac:dyDescent="0.25">
      <c r="A1211" s="214"/>
      <c r="B1211" s="215"/>
      <c r="C1211" s="215"/>
      <c r="D1211" s="216"/>
      <c r="E1211" s="217"/>
      <c r="F1211" s="218"/>
      <c r="G1211" s="192"/>
      <c r="H1211" s="357"/>
    </row>
    <row r="1212" spans="1:8" x14ac:dyDescent="0.25">
      <c r="A1212" s="214"/>
      <c r="B1212" s="215"/>
      <c r="C1212" s="215"/>
      <c r="D1212" s="216"/>
      <c r="E1212" s="217"/>
      <c r="F1212" s="218"/>
      <c r="G1212" s="192"/>
      <c r="H1212" s="357"/>
    </row>
    <row r="1213" spans="1:8" x14ac:dyDescent="0.25">
      <c r="A1213" s="214"/>
      <c r="B1213" s="215"/>
      <c r="C1213" s="215"/>
      <c r="D1213" s="216"/>
      <c r="E1213" s="217"/>
      <c r="F1213" s="218"/>
      <c r="G1213" s="192"/>
      <c r="H1213" s="357"/>
    </row>
    <row r="1214" spans="1:8" x14ac:dyDescent="0.25">
      <c r="A1214" s="214"/>
      <c r="B1214" s="215"/>
      <c r="C1214" s="215"/>
      <c r="D1214" s="216"/>
      <c r="E1214" s="217"/>
      <c r="F1214" s="218"/>
      <c r="G1214" s="192"/>
      <c r="H1214" s="357"/>
    </row>
    <row r="1215" spans="1:8" x14ac:dyDescent="0.25">
      <c r="A1215" s="214"/>
      <c r="B1215" s="215"/>
      <c r="C1215" s="215"/>
      <c r="D1215" s="216"/>
      <c r="E1215" s="217"/>
      <c r="F1215" s="218"/>
      <c r="G1215" s="192"/>
      <c r="H1215" s="357"/>
    </row>
    <row r="1216" spans="1:8" x14ac:dyDescent="0.25">
      <c r="A1216" s="214"/>
      <c r="B1216" s="215"/>
      <c r="C1216" s="215"/>
      <c r="D1216" s="216"/>
      <c r="E1216" s="217"/>
      <c r="F1216" s="218"/>
      <c r="G1216" s="192"/>
      <c r="H1216" s="357"/>
    </row>
    <row r="1217" spans="1:8" x14ac:dyDescent="0.25">
      <c r="A1217" s="214"/>
      <c r="B1217" s="215"/>
      <c r="C1217" s="215"/>
      <c r="D1217" s="216"/>
      <c r="E1217" s="217"/>
      <c r="F1217" s="218"/>
      <c r="G1217" s="192"/>
      <c r="H1217" s="357"/>
    </row>
    <row r="1218" spans="1:8" x14ac:dyDescent="0.25">
      <c r="A1218" s="214"/>
      <c r="B1218" s="215"/>
      <c r="C1218" s="215"/>
      <c r="D1218" s="216"/>
      <c r="E1218" s="217"/>
      <c r="F1218" s="218"/>
      <c r="G1218" s="192"/>
      <c r="H1218" s="357"/>
    </row>
    <row r="1219" spans="1:8" x14ac:dyDescent="0.25">
      <c r="A1219" s="214"/>
      <c r="B1219" s="215"/>
      <c r="C1219" s="215"/>
      <c r="D1219" s="216"/>
      <c r="E1219" s="217"/>
      <c r="F1219" s="218"/>
      <c r="G1219" s="192"/>
      <c r="H1219" s="357"/>
    </row>
    <row r="1220" spans="1:8" x14ac:dyDescent="0.25">
      <c r="A1220" s="214"/>
      <c r="B1220" s="215"/>
      <c r="C1220" s="215"/>
      <c r="D1220" s="216"/>
      <c r="E1220" s="217"/>
      <c r="F1220" s="218"/>
      <c r="G1220" s="192"/>
      <c r="H1220" s="357"/>
    </row>
    <row r="1221" spans="1:8" x14ac:dyDescent="0.25">
      <c r="A1221" s="214"/>
      <c r="B1221" s="215"/>
      <c r="C1221" s="215"/>
      <c r="D1221" s="216"/>
      <c r="E1221" s="217"/>
      <c r="F1221" s="218"/>
      <c r="G1221" s="192"/>
      <c r="H1221" s="357"/>
    </row>
    <row r="1222" spans="1:8" x14ac:dyDescent="0.25">
      <c r="A1222" s="214"/>
      <c r="B1222" s="215"/>
      <c r="C1222" s="215"/>
      <c r="D1222" s="216"/>
      <c r="E1222" s="217"/>
      <c r="F1222" s="218"/>
      <c r="G1222" s="192"/>
      <c r="H1222" s="357"/>
    </row>
    <row r="1223" spans="1:8" x14ac:dyDescent="0.25">
      <c r="A1223" s="214"/>
      <c r="B1223" s="215"/>
      <c r="C1223" s="215"/>
      <c r="D1223" s="216"/>
      <c r="E1223" s="217"/>
      <c r="F1223" s="218"/>
      <c r="G1223" s="192"/>
      <c r="H1223" s="357"/>
    </row>
    <row r="1224" spans="1:8" x14ac:dyDescent="0.25">
      <c r="A1224" s="214"/>
      <c r="B1224" s="215"/>
      <c r="C1224" s="215"/>
      <c r="D1224" s="216"/>
      <c r="E1224" s="217"/>
      <c r="F1224" s="218"/>
      <c r="G1224" s="192"/>
      <c r="H1224" s="357"/>
    </row>
    <row r="1225" spans="1:8" x14ac:dyDescent="0.25">
      <c r="A1225" s="214"/>
      <c r="B1225" s="215"/>
      <c r="C1225" s="215"/>
      <c r="D1225" s="216"/>
      <c r="E1225" s="217"/>
      <c r="F1225" s="218"/>
      <c r="G1225" s="192"/>
      <c r="H1225" s="357"/>
    </row>
    <row r="1226" spans="1:8" x14ac:dyDescent="0.25">
      <c r="A1226" s="214"/>
      <c r="B1226" s="215"/>
      <c r="C1226" s="215"/>
      <c r="D1226" s="216"/>
      <c r="E1226" s="217"/>
      <c r="F1226" s="218"/>
      <c r="G1226" s="192"/>
      <c r="H1226" s="357"/>
    </row>
    <row r="1227" spans="1:8" x14ac:dyDescent="0.25">
      <c r="A1227" s="214"/>
      <c r="B1227" s="215"/>
      <c r="C1227" s="215"/>
      <c r="D1227" s="216"/>
      <c r="E1227" s="217"/>
      <c r="F1227" s="218"/>
      <c r="G1227" s="192"/>
      <c r="H1227" s="357"/>
    </row>
    <row r="1228" spans="1:8" x14ac:dyDescent="0.25">
      <c r="A1228" s="214"/>
      <c r="B1228" s="215"/>
      <c r="C1228" s="215"/>
      <c r="D1228" s="216"/>
      <c r="E1228" s="217"/>
      <c r="F1228" s="218"/>
      <c r="G1228" s="192"/>
      <c r="H1228" s="357"/>
    </row>
    <row r="1229" spans="1:8" x14ac:dyDescent="0.25">
      <c r="A1229" s="214"/>
      <c r="B1229" s="215"/>
      <c r="C1229" s="215"/>
      <c r="D1229" s="216"/>
      <c r="E1229" s="217"/>
      <c r="F1229" s="218"/>
      <c r="G1229" s="192"/>
      <c r="H1229" s="357"/>
    </row>
    <row r="1230" spans="1:8" x14ac:dyDescent="0.25">
      <c r="A1230" s="9"/>
      <c r="B1230" s="5"/>
      <c r="C1230" s="5"/>
      <c r="D1230" s="37"/>
      <c r="E1230" s="48"/>
      <c r="F1230" s="51"/>
      <c r="G1230" s="193"/>
      <c r="H1230" s="357"/>
    </row>
    <row r="1231" spans="1:8" x14ac:dyDescent="0.25">
      <c r="A1231" s="9"/>
      <c r="B1231" s="5"/>
      <c r="C1231" s="5"/>
      <c r="D1231" s="37"/>
      <c r="E1231" s="48"/>
      <c r="F1231" s="51"/>
      <c r="G1231" s="193"/>
      <c r="H1231" s="357"/>
    </row>
    <row r="1232" spans="1:8" x14ac:dyDescent="0.25">
      <c r="A1232" s="9"/>
      <c r="B1232" s="5"/>
      <c r="C1232" s="5"/>
      <c r="D1232" s="5"/>
      <c r="E1232" s="48"/>
      <c r="F1232" s="51"/>
      <c r="G1232" s="193"/>
      <c r="H1232" s="357"/>
    </row>
    <row r="1233" spans="1:8" x14ac:dyDescent="0.25">
      <c r="A1233" s="9"/>
      <c r="B1233" s="5"/>
      <c r="C1233" s="5"/>
      <c r="D1233" s="5"/>
      <c r="E1233" s="48"/>
      <c r="F1233" s="51"/>
      <c r="G1233" s="193"/>
      <c r="H1233" s="357"/>
    </row>
    <row r="1234" spans="1:8" x14ac:dyDescent="0.25">
      <c r="A1234" s="9"/>
      <c r="B1234" s="5"/>
      <c r="C1234" s="5"/>
      <c r="D1234" s="5"/>
      <c r="E1234" s="48"/>
      <c r="F1234" s="51"/>
      <c r="G1234" s="193"/>
      <c r="H1234" s="357"/>
    </row>
    <row r="1235" spans="1:8" x14ac:dyDescent="0.25">
      <c r="A1235" s="9"/>
      <c r="B1235" s="5"/>
      <c r="C1235" s="5"/>
      <c r="D1235" s="5"/>
      <c r="E1235" s="48"/>
      <c r="F1235" s="51"/>
      <c r="G1235" s="193"/>
      <c r="H1235" s="357"/>
    </row>
    <row r="1236" spans="1:8" x14ac:dyDescent="0.25">
      <c r="A1236" s="9"/>
      <c r="B1236" s="5"/>
      <c r="C1236" s="5"/>
      <c r="D1236" s="5"/>
      <c r="E1236" s="48"/>
      <c r="F1236" s="51"/>
      <c r="G1236" s="193"/>
      <c r="H1236" s="357"/>
    </row>
    <row r="1237" spans="1:8" x14ac:dyDescent="0.25">
      <c r="A1237" s="9"/>
      <c r="B1237" s="5"/>
      <c r="C1237" s="5"/>
      <c r="D1237" s="5"/>
      <c r="E1237" s="48"/>
      <c r="F1237" s="51"/>
      <c r="G1237" s="193"/>
      <c r="H1237" s="357"/>
    </row>
    <row r="1238" spans="1:8" x14ac:dyDescent="0.25">
      <c r="A1238" s="9"/>
      <c r="B1238" s="5"/>
      <c r="C1238" s="5"/>
      <c r="D1238" s="5"/>
      <c r="E1238" s="48"/>
      <c r="F1238" s="51"/>
      <c r="G1238" s="193"/>
      <c r="H1238" s="357"/>
    </row>
    <row r="1239" spans="1:8" x14ac:dyDescent="0.25">
      <c r="A1239" s="9"/>
      <c r="B1239" s="5"/>
      <c r="C1239" s="5"/>
      <c r="D1239" s="5"/>
      <c r="E1239" s="48"/>
      <c r="F1239" s="51"/>
      <c r="G1239" s="193"/>
      <c r="H1239" s="357"/>
    </row>
    <row r="1240" spans="1:8" x14ac:dyDescent="0.25">
      <c r="A1240" s="9"/>
      <c r="B1240" s="5"/>
      <c r="C1240" s="5"/>
      <c r="D1240" s="5"/>
      <c r="E1240" s="48"/>
      <c r="F1240" s="51"/>
      <c r="G1240" s="193"/>
      <c r="H1240" s="357"/>
    </row>
    <row r="1241" spans="1:8" x14ac:dyDescent="0.25">
      <c r="A1241" s="9"/>
      <c r="B1241" s="5"/>
      <c r="C1241" s="5"/>
      <c r="D1241" s="5"/>
      <c r="E1241" s="64"/>
      <c r="F1241" s="51"/>
      <c r="G1241" s="193"/>
      <c r="H1241" s="357"/>
    </row>
    <row r="1242" spans="1:8" ht="13.8" thickBot="1" x14ac:dyDescent="0.3">
      <c r="A1242" s="10"/>
      <c r="B1242" s="6"/>
      <c r="C1242" s="6"/>
      <c r="D1242" s="65"/>
      <c r="E1242" s="66"/>
      <c r="F1242" s="52"/>
      <c r="G1242" s="194"/>
      <c r="H1242" s="358"/>
    </row>
    <row r="1243" spans="1:8" ht="13.8" thickBot="1" x14ac:dyDescent="0.3">
      <c r="A1243" s="359" t="s">
        <v>71</v>
      </c>
      <c r="B1243" s="360"/>
      <c r="C1243" s="360"/>
      <c r="D1243" s="360"/>
      <c r="E1243" s="361"/>
      <c r="F1243" s="213">
        <f>SUM(F1207:F1242)</f>
        <v>0</v>
      </c>
      <c r="G1243" s="191">
        <f>SUM(G1207:G1242)</f>
        <v>0</v>
      </c>
      <c r="H1243" s="195">
        <f>SUM(F1243:G1243)</f>
        <v>0</v>
      </c>
    </row>
    <row r="1245" spans="1:8" ht="13.8" thickBot="1" x14ac:dyDescent="0.3"/>
    <row r="1246" spans="1:8" ht="37.5" customHeight="1" thickBot="1" x14ac:dyDescent="0.3">
      <c r="A1246" s="88" t="s">
        <v>144</v>
      </c>
      <c r="B1246" s="90" t="s">
        <v>46</v>
      </c>
      <c r="C1246" s="91"/>
      <c r="D1246" s="188"/>
      <c r="E1246" s="211" t="s">
        <v>47</v>
      </c>
      <c r="F1246" s="212" t="s">
        <v>48</v>
      </c>
      <c r="G1246" s="212" t="s">
        <v>49</v>
      </c>
      <c r="H1246" s="212" t="s">
        <v>50</v>
      </c>
    </row>
    <row r="1247" spans="1:8" ht="40.200000000000003" thickBot="1" x14ac:dyDescent="0.3">
      <c r="A1247" s="38" t="s">
        <v>24</v>
      </c>
      <c r="B1247" s="89" t="s">
        <v>26</v>
      </c>
      <c r="C1247" s="89" t="s">
        <v>13</v>
      </c>
      <c r="D1247" s="89" t="s">
        <v>14</v>
      </c>
      <c r="E1247" s="38" t="s">
        <v>25</v>
      </c>
      <c r="F1247" s="46" t="s">
        <v>44</v>
      </c>
      <c r="G1247" s="46" t="s">
        <v>45</v>
      </c>
      <c r="H1247" s="53" t="s">
        <v>145</v>
      </c>
    </row>
    <row r="1248" spans="1:8" x14ac:dyDescent="0.25">
      <c r="A1248" s="8"/>
      <c r="B1248" s="4"/>
      <c r="C1248" s="4"/>
      <c r="D1248" s="36"/>
      <c r="E1248" s="47"/>
      <c r="F1248" s="50"/>
      <c r="G1248" s="192"/>
      <c r="H1248" s="356"/>
    </row>
    <row r="1249" spans="1:8" x14ac:dyDescent="0.25">
      <c r="A1249" s="214"/>
      <c r="B1249" s="215"/>
      <c r="C1249" s="215"/>
      <c r="D1249" s="216"/>
      <c r="E1249" s="217"/>
      <c r="F1249" s="218"/>
      <c r="G1249" s="192"/>
      <c r="H1249" s="357"/>
    </row>
    <row r="1250" spans="1:8" x14ac:dyDescent="0.25">
      <c r="A1250" s="214"/>
      <c r="B1250" s="215"/>
      <c r="C1250" s="215"/>
      <c r="D1250" s="216"/>
      <c r="E1250" s="217"/>
      <c r="F1250" s="218"/>
      <c r="G1250" s="192"/>
      <c r="H1250" s="357"/>
    </row>
    <row r="1251" spans="1:8" x14ac:dyDescent="0.25">
      <c r="A1251" s="214"/>
      <c r="B1251" s="215"/>
      <c r="C1251" s="215"/>
      <c r="D1251" s="216"/>
      <c r="E1251" s="217"/>
      <c r="F1251" s="218"/>
      <c r="G1251" s="192"/>
      <c r="H1251" s="357"/>
    </row>
    <row r="1252" spans="1:8" x14ac:dyDescent="0.25">
      <c r="A1252" s="214"/>
      <c r="B1252" s="215"/>
      <c r="C1252" s="215"/>
      <c r="D1252" s="216"/>
      <c r="E1252" s="217"/>
      <c r="F1252" s="218"/>
      <c r="G1252" s="192"/>
      <c r="H1252" s="357"/>
    </row>
    <row r="1253" spans="1:8" x14ac:dyDescent="0.25">
      <c r="A1253" s="214"/>
      <c r="B1253" s="215"/>
      <c r="C1253" s="215"/>
      <c r="D1253" s="216"/>
      <c r="E1253" s="217"/>
      <c r="F1253" s="218"/>
      <c r="G1253" s="192"/>
      <c r="H1253" s="357"/>
    </row>
    <row r="1254" spans="1:8" x14ac:dyDescent="0.25">
      <c r="A1254" s="214"/>
      <c r="B1254" s="215"/>
      <c r="C1254" s="215"/>
      <c r="D1254" s="216"/>
      <c r="E1254" s="217"/>
      <c r="F1254" s="218"/>
      <c r="G1254" s="192"/>
      <c r="H1254" s="357"/>
    </row>
    <row r="1255" spans="1:8" x14ac:dyDescent="0.25">
      <c r="A1255" s="214"/>
      <c r="B1255" s="215"/>
      <c r="C1255" s="215"/>
      <c r="D1255" s="216"/>
      <c r="E1255" s="217"/>
      <c r="F1255" s="218"/>
      <c r="G1255" s="192"/>
      <c r="H1255" s="357"/>
    </row>
    <row r="1256" spans="1:8" x14ac:dyDescent="0.25">
      <c r="A1256" s="214"/>
      <c r="B1256" s="215"/>
      <c r="C1256" s="215"/>
      <c r="D1256" s="216"/>
      <c r="E1256" s="217"/>
      <c r="F1256" s="218"/>
      <c r="G1256" s="192"/>
      <c r="H1256" s="357"/>
    </row>
    <row r="1257" spans="1:8" x14ac:dyDescent="0.25">
      <c r="A1257" s="214"/>
      <c r="B1257" s="215"/>
      <c r="C1257" s="215"/>
      <c r="D1257" s="216"/>
      <c r="E1257" s="217"/>
      <c r="F1257" s="218"/>
      <c r="G1257" s="192"/>
      <c r="H1257" s="357"/>
    </row>
    <row r="1258" spans="1:8" x14ac:dyDescent="0.25">
      <c r="A1258" s="214"/>
      <c r="B1258" s="215"/>
      <c r="C1258" s="215"/>
      <c r="D1258" s="216"/>
      <c r="E1258" s="217"/>
      <c r="F1258" s="218"/>
      <c r="G1258" s="192"/>
      <c r="H1258" s="357"/>
    </row>
    <row r="1259" spans="1:8" x14ac:dyDescent="0.25">
      <c r="A1259" s="214"/>
      <c r="B1259" s="215"/>
      <c r="C1259" s="215"/>
      <c r="D1259" s="216"/>
      <c r="E1259" s="217"/>
      <c r="F1259" s="218"/>
      <c r="G1259" s="192"/>
      <c r="H1259" s="357"/>
    </row>
    <row r="1260" spans="1:8" x14ac:dyDescent="0.25">
      <c r="A1260" s="214"/>
      <c r="B1260" s="215"/>
      <c r="C1260" s="215"/>
      <c r="D1260" s="216"/>
      <c r="E1260" s="217"/>
      <c r="F1260" s="218"/>
      <c r="G1260" s="192"/>
      <c r="H1260" s="357"/>
    </row>
    <row r="1261" spans="1:8" x14ac:dyDescent="0.25">
      <c r="A1261" s="214"/>
      <c r="B1261" s="215"/>
      <c r="C1261" s="215"/>
      <c r="D1261" s="216"/>
      <c r="E1261" s="217"/>
      <c r="F1261" s="218"/>
      <c r="G1261" s="192"/>
      <c r="H1261" s="357"/>
    </row>
    <row r="1262" spans="1:8" x14ac:dyDescent="0.25">
      <c r="A1262" s="9"/>
      <c r="B1262" s="5"/>
      <c r="C1262" s="5"/>
      <c r="D1262" s="37"/>
      <c r="E1262" s="48"/>
      <c r="F1262" s="51"/>
      <c r="G1262" s="193"/>
      <c r="H1262" s="357"/>
    </row>
    <row r="1263" spans="1:8" x14ac:dyDescent="0.25">
      <c r="A1263" s="9"/>
      <c r="B1263" s="5"/>
      <c r="C1263" s="5"/>
      <c r="D1263" s="37"/>
      <c r="E1263" s="48"/>
      <c r="F1263" s="51"/>
      <c r="G1263" s="193"/>
      <c r="H1263" s="357"/>
    </row>
    <row r="1264" spans="1:8" x14ac:dyDescent="0.25">
      <c r="A1264" s="9"/>
      <c r="B1264" s="5"/>
      <c r="C1264" s="5"/>
      <c r="D1264" s="5"/>
      <c r="E1264" s="48"/>
      <c r="F1264" s="51"/>
      <c r="G1264" s="193"/>
      <c r="H1264" s="357"/>
    </row>
    <row r="1265" spans="1:8" x14ac:dyDescent="0.25">
      <c r="A1265" s="9"/>
      <c r="B1265" s="5"/>
      <c r="C1265" s="5"/>
      <c r="D1265" s="5"/>
      <c r="E1265" s="48"/>
      <c r="F1265" s="51"/>
      <c r="G1265" s="193"/>
      <c r="H1265" s="357"/>
    </row>
    <row r="1266" spans="1:8" x14ac:dyDescent="0.25">
      <c r="A1266" s="9"/>
      <c r="B1266" s="5"/>
      <c r="C1266" s="5"/>
      <c r="D1266" s="5"/>
      <c r="E1266" s="48"/>
      <c r="F1266" s="51"/>
      <c r="G1266" s="193"/>
      <c r="H1266" s="357"/>
    </row>
    <row r="1267" spans="1:8" x14ac:dyDescent="0.25">
      <c r="A1267" s="9"/>
      <c r="B1267" s="5"/>
      <c r="C1267" s="5"/>
      <c r="D1267" s="5"/>
      <c r="E1267" s="48"/>
      <c r="F1267" s="51"/>
      <c r="G1267" s="193"/>
      <c r="H1267" s="357"/>
    </row>
    <row r="1268" spans="1:8" x14ac:dyDescent="0.25">
      <c r="A1268" s="9"/>
      <c r="B1268" s="5"/>
      <c r="C1268" s="5"/>
      <c r="D1268" s="5"/>
      <c r="E1268" s="48"/>
      <c r="F1268" s="51"/>
      <c r="G1268" s="193"/>
      <c r="H1268" s="357"/>
    </row>
    <row r="1269" spans="1:8" x14ac:dyDescent="0.25">
      <c r="A1269" s="9"/>
      <c r="B1269" s="5"/>
      <c r="C1269" s="5"/>
      <c r="D1269" s="5"/>
      <c r="E1269" s="48"/>
      <c r="F1269" s="51"/>
      <c r="G1269" s="193"/>
      <c r="H1269" s="357"/>
    </row>
    <row r="1270" spans="1:8" x14ac:dyDescent="0.25">
      <c r="A1270" s="9"/>
      <c r="B1270" s="5"/>
      <c r="C1270" s="5"/>
      <c r="D1270" s="5"/>
      <c r="E1270" s="48"/>
      <c r="F1270" s="51"/>
      <c r="G1270" s="193"/>
      <c r="H1270" s="357"/>
    </row>
    <row r="1271" spans="1:8" x14ac:dyDescent="0.25">
      <c r="A1271" s="9"/>
      <c r="B1271" s="5"/>
      <c r="C1271" s="5"/>
      <c r="D1271" s="5"/>
      <c r="E1271" s="48"/>
      <c r="F1271" s="51"/>
      <c r="G1271" s="193"/>
      <c r="H1271" s="357"/>
    </row>
    <row r="1272" spans="1:8" x14ac:dyDescent="0.25">
      <c r="A1272" s="9"/>
      <c r="B1272" s="5"/>
      <c r="C1272" s="5"/>
      <c r="D1272" s="5"/>
      <c r="E1272" s="48"/>
      <c r="F1272" s="51"/>
      <c r="G1272" s="193"/>
      <c r="H1272" s="357"/>
    </row>
    <row r="1273" spans="1:8" x14ac:dyDescent="0.25">
      <c r="A1273" s="9"/>
      <c r="B1273" s="5"/>
      <c r="C1273" s="5"/>
      <c r="D1273" s="5"/>
      <c r="E1273" s="48"/>
      <c r="F1273" s="51"/>
      <c r="G1273" s="193"/>
      <c r="H1273" s="357"/>
    </row>
    <row r="1274" spans="1:8" x14ac:dyDescent="0.25">
      <c r="A1274" s="9"/>
      <c r="B1274" s="5"/>
      <c r="C1274" s="5"/>
      <c r="D1274" s="5"/>
      <c r="E1274" s="48"/>
      <c r="F1274" s="51"/>
      <c r="G1274" s="193"/>
      <c r="H1274" s="357"/>
    </row>
    <row r="1275" spans="1:8" x14ac:dyDescent="0.25">
      <c r="A1275" s="9"/>
      <c r="B1275" s="5"/>
      <c r="C1275" s="5"/>
      <c r="D1275" s="5"/>
      <c r="E1275" s="48"/>
      <c r="F1275" s="51"/>
      <c r="G1275" s="193"/>
      <c r="H1275" s="357"/>
    </row>
    <row r="1276" spans="1:8" x14ac:dyDescent="0.25">
      <c r="A1276" s="9"/>
      <c r="B1276" s="5"/>
      <c r="C1276" s="5"/>
      <c r="D1276" s="5"/>
      <c r="E1276" s="64"/>
      <c r="F1276" s="51"/>
      <c r="G1276" s="193"/>
      <c r="H1276" s="357"/>
    </row>
    <row r="1277" spans="1:8" ht="13.8" thickBot="1" x14ac:dyDescent="0.3">
      <c r="A1277" s="10"/>
      <c r="B1277" s="6"/>
      <c r="C1277" s="6"/>
      <c r="D1277" s="65"/>
      <c r="E1277" s="66"/>
      <c r="F1277" s="52"/>
      <c r="G1277" s="194"/>
      <c r="H1277" s="358"/>
    </row>
    <row r="1278" spans="1:8" ht="13.8" thickBot="1" x14ac:dyDescent="0.3">
      <c r="A1278" s="359" t="s">
        <v>71</v>
      </c>
      <c r="B1278" s="360"/>
      <c r="C1278" s="360"/>
      <c r="D1278" s="360"/>
      <c r="E1278" s="361"/>
      <c r="F1278" s="213">
        <f>SUM(F1248:F1277)</f>
        <v>0</v>
      </c>
      <c r="G1278" s="191">
        <f>SUM(G1248:G1277)</f>
        <v>0</v>
      </c>
      <c r="H1278" s="195">
        <f>SUM(F1278:G1278)</f>
        <v>0</v>
      </c>
    </row>
    <row r="1280" spans="1:8" ht="13.8" thickBot="1" x14ac:dyDescent="0.3"/>
    <row r="1281" spans="1:8" ht="33" customHeight="1" thickBot="1" x14ac:dyDescent="0.3">
      <c r="A1281" s="88" t="s">
        <v>144</v>
      </c>
      <c r="B1281" s="90" t="s">
        <v>46</v>
      </c>
      <c r="C1281" s="91"/>
      <c r="D1281" s="188"/>
      <c r="E1281" s="211" t="s">
        <v>47</v>
      </c>
      <c r="F1281" s="212" t="s">
        <v>48</v>
      </c>
      <c r="G1281" s="212" t="s">
        <v>49</v>
      </c>
      <c r="H1281" s="212" t="s">
        <v>50</v>
      </c>
    </row>
    <row r="1282" spans="1:8" ht="40.200000000000003" thickBot="1" x14ac:dyDescent="0.3">
      <c r="A1282" s="38" t="s">
        <v>24</v>
      </c>
      <c r="B1282" s="89" t="s">
        <v>26</v>
      </c>
      <c r="C1282" s="89" t="s">
        <v>13</v>
      </c>
      <c r="D1282" s="89" t="s">
        <v>14</v>
      </c>
      <c r="E1282" s="38" t="s">
        <v>25</v>
      </c>
      <c r="F1282" s="46" t="s">
        <v>44</v>
      </c>
      <c r="G1282" s="46" t="s">
        <v>45</v>
      </c>
      <c r="H1282" s="53" t="s">
        <v>145</v>
      </c>
    </row>
    <row r="1283" spans="1:8" x14ac:dyDescent="0.25">
      <c r="A1283" s="8"/>
      <c r="B1283" s="4"/>
      <c r="C1283" s="4"/>
      <c r="D1283" s="36"/>
      <c r="E1283" s="47"/>
      <c r="F1283" s="50"/>
      <c r="G1283" s="192"/>
      <c r="H1283" s="356"/>
    </row>
    <row r="1284" spans="1:8" x14ac:dyDescent="0.25">
      <c r="A1284" s="9"/>
      <c r="B1284" s="5"/>
      <c r="C1284" s="5"/>
      <c r="D1284" s="37"/>
      <c r="E1284" s="48"/>
      <c r="F1284" s="51"/>
      <c r="G1284" s="193"/>
      <c r="H1284" s="357"/>
    </row>
    <row r="1285" spans="1:8" x14ac:dyDescent="0.25">
      <c r="A1285" s="9"/>
      <c r="B1285" s="5"/>
      <c r="C1285" s="5"/>
      <c r="D1285" s="37"/>
      <c r="E1285" s="48"/>
      <c r="F1285" s="51"/>
      <c r="G1285" s="193"/>
      <c r="H1285" s="357"/>
    </row>
    <row r="1286" spans="1:8" x14ac:dyDescent="0.25">
      <c r="A1286" s="9"/>
      <c r="B1286" s="5"/>
      <c r="C1286" s="5"/>
      <c r="D1286" s="37"/>
      <c r="E1286" s="48"/>
      <c r="F1286" s="51"/>
      <c r="G1286" s="193"/>
      <c r="H1286" s="357"/>
    </row>
    <row r="1287" spans="1:8" x14ac:dyDescent="0.25">
      <c r="A1287" s="9"/>
      <c r="B1287" s="5"/>
      <c r="C1287" s="5"/>
      <c r="D1287" s="37"/>
      <c r="E1287" s="48"/>
      <c r="F1287" s="51"/>
      <c r="G1287" s="193"/>
      <c r="H1287" s="357"/>
    </row>
    <row r="1288" spans="1:8" x14ac:dyDescent="0.25">
      <c r="A1288" s="9"/>
      <c r="B1288" s="5"/>
      <c r="C1288" s="5"/>
      <c r="D1288" s="37"/>
      <c r="E1288" s="48"/>
      <c r="F1288" s="51"/>
      <c r="G1288" s="193"/>
      <c r="H1288" s="357"/>
    </row>
    <row r="1289" spans="1:8" x14ac:dyDescent="0.25">
      <c r="A1289" s="9"/>
      <c r="B1289" s="5"/>
      <c r="C1289" s="5"/>
      <c r="D1289" s="37"/>
      <c r="E1289" s="48"/>
      <c r="F1289" s="51"/>
      <c r="G1289" s="193"/>
      <c r="H1289" s="357"/>
    </row>
    <row r="1290" spans="1:8" x14ac:dyDescent="0.25">
      <c r="A1290" s="9"/>
      <c r="B1290" s="5"/>
      <c r="C1290" s="5"/>
      <c r="D1290" s="37"/>
      <c r="E1290" s="48"/>
      <c r="F1290" s="51"/>
      <c r="G1290" s="193"/>
      <c r="H1290" s="357"/>
    </row>
    <row r="1291" spans="1:8" x14ac:dyDescent="0.25">
      <c r="A1291" s="9"/>
      <c r="B1291" s="5"/>
      <c r="C1291" s="5"/>
      <c r="D1291" s="37"/>
      <c r="E1291" s="48"/>
      <c r="F1291" s="51"/>
      <c r="G1291" s="193"/>
      <c r="H1291" s="357"/>
    </row>
    <row r="1292" spans="1:8" x14ac:dyDescent="0.25">
      <c r="A1292" s="9"/>
      <c r="B1292" s="5"/>
      <c r="C1292" s="5"/>
      <c r="D1292" s="37"/>
      <c r="E1292" s="48"/>
      <c r="F1292" s="51"/>
      <c r="G1292" s="193"/>
      <c r="H1292" s="357"/>
    </row>
    <row r="1293" spans="1:8" x14ac:dyDescent="0.25">
      <c r="A1293" s="9"/>
      <c r="B1293" s="5"/>
      <c r="C1293" s="5"/>
      <c r="D1293" s="37"/>
      <c r="E1293" s="48"/>
      <c r="F1293" s="51"/>
      <c r="G1293" s="193"/>
      <c r="H1293" s="357"/>
    </row>
    <row r="1294" spans="1:8" x14ac:dyDescent="0.25">
      <c r="A1294" s="9"/>
      <c r="B1294" s="5"/>
      <c r="C1294" s="5"/>
      <c r="D1294" s="37"/>
      <c r="E1294" s="48"/>
      <c r="F1294" s="51"/>
      <c r="G1294" s="193"/>
      <c r="H1294" s="357"/>
    </row>
    <row r="1295" spans="1:8" x14ac:dyDescent="0.25">
      <c r="A1295" s="9"/>
      <c r="B1295" s="5"/>
      <c r="C1295" s="5"/>
      <c r="D1295" s="37"/>
      <c r="E1295" s="48"/>
      <c r="F1295" s="51"/>
      <c r="G1295" s="193"/>
      <c r="H1295" s="357"/>
    </row>
    <row r="1296" spans="1:8" x14ac:dyDescent="0.25">
      <c r="A1296" s="9"/>
      <c r="B1296" s="5"/>
      <c r="C1296" s="5"/>
      <c r="D1296" s="37"/>
      <c r="E1296" s="48"/>
      <c r="F1296" s="51"/>
      <c r="G1296" s="193"/>
      <c r="H1296" s="357"/>
    </row>
    <row r="1297" spans="1:8" x14ac:dyDescent="0.25">
      <c r="A1297" s="9"/>
      <c r="B1297" s="5"/>
      <c r="C1297" s="5"/>
      <c r="D1297" s="37"/>
      <c r="E1297" s="48"/>
      <c r="F1297" s="51"/>
      <c r="G1297" s="193"/>
      <c r="H1297" s="357"/>
    </row>
    <row r="1298" spans="1:8" x14ac:dyDescent="0.25">
      <c r="A1298" s="9"/>
      <c r="B1298" s="5"/>
      <c r="C1298" s="5"/>
      <c r="D1298" s="37"/>
      <c r="E1298" s="48"/>
      <c r="F1298" s="51"/>
      <c r="G1298" s="193"/>
      <c r="H1298" s="357"/>
    </row>
    <row r="1299" spans="1:8" x14ac:dyDescent="0.25">
      <c r="A1299" s="9"/>
      <c r="B1299" s="5"/>
      <c r="C1299" s="5"/>
      <c r="D1299" s="37"/>
      <c r="E1299" s="48"/>
      <c r="F1299" s="51"/>
      <c r="G1299" s="193"/>
      <c r="H1299" s="357"/>
    </row>
    <row r="1300" spans="1:8" x14ac:dyDescent="0.25">
      <c r="A1300" s="9"/>
      <c r="B1300" s="5"/>
      <c r="C1300" s="5"/>
      <c r="D1300" s="37"/>
      <c r="E1300" s="48"/>
      <c r="F1300" s="51"/>
      <c r="G1300" s="193"/>
      <c r="H1300" s="357"/>
    </row>
    <row r="1301" spans="1:8" x14ac:dyDescent="0.25">
      <c r="A1301" s="9"/>
      <c r="B1301" s="5"/>
      <c r="C1301" s="5"/>
      <c r="D1301" s="37"/>
      <c r="E1301" s="48"/>
      <c r="F1301" s="51"/>
      <c r="G1301" s="193"/>
      <c r="H1301" s="357"/>
    </row>
    <row r="1302" spans="1:8" x14ac:dyDescent="0.25">
      <c r="A1302" s="9"/>
      <c r="B1302" s="5"/>
      <c r="C1302" s="5"/>
      <c r="D1302" s="37"/>
      <c r="E1302" s="48"/>
      <c r="F1302" s="51"/>
      <c r="G1302" s="193"/>
      <c r="H1302" s="357"/>
    </row>
    <row r="1303" spans="1:8" x14ac:dyDescent="0.25">
      <c r="A1303" s="9"/>
      <c r="B1303" s="5"/>
      <c r="C1303" s="5"/>
      <c r="D1303" s="37"/>
      <c r="E1303" s="48"/>
      <c r="F1303" s="51"/>
      <c r="G1303" s="193"/>
      <c r="H1303" s="357"/>
    </row>
    <row r="1304" spans="1:8" x14ac:dyDescent="0.25">
      <c r="A1304" s="9"/>
      <c r="B1304" s="5"/>
      <c r="C1304" s="5"/>
      <c r="D1304" s="37"/>
      <c r="E1304" s="48"/>
      <c r="F1304" s="51"/>
      <c r="G1304" s="193"/>
      <c r="H1304" s="357"/>
    </row>
    <row r="1305" spans="1:8" x14ac:dyDescent="0.25">
      <c r="A1305" s="9"/>
      <c r="B1305" s="5"/>
      <c r="C1305" s="5"/>
      <c r="D1305" s="37"/>
      <c r="E1305" s="48"/>
      <c r="F1305" s="51"/>
      <c r="G1305" s="193"/>
      <c r="H1305" s="357"/>
    </row>
    <row r="1306" spans="1:8" x14ac:dyDescent="0.25">
      <c r="A1306" s="9"/>
      <c r="B1306" s="5"/>
      <c r="C1306" s="5"/>
      <c r="D1306" s="37"/>
      <c r="E1306" s="48"/>
      <c r="F1306" s="51"/>
      <c r="G1306" s="193"/>
      <c r="H1306" s="357"/>
    </row>
    <row r="1307" spans="1:8" x14ac:dyDescent="0.25">
      <c r="A1307" s="9"/>
      <c r="B1307" s="5"/>
      <c r="C1307" s="5"/>
      <c r="D1307" s="37"/>
      <c r="E1307" s="48"/>
      <c r="F1307" s="51"/>
      <c r="G1307" s="193"/>
      <c r="H1307" s="357"/>
    </row>
    <row r="1308" spans="1:8" x14ac:dyDescent="0.25">
      <c r="A1308" s="9"/>
      <c r="B1308" s="5"/>
      <c r="C1308" s="5"/>
      <c r="D1308" s="37"/>
      <c r="E1308" s="48"/>
      <c r="F1308" s="51"/>
      <c r="G1308" s="193"/>
      <c r="H1308" s="357"/>
    </row>
    <row r="1309" spans="1:8" x14ac:dyDescent="0.25">
      <c r="A1309" s="9"/>
      <c r="B1309" s="5"/>
      <c r="C1309" s="5"/>
      <c r="D1309" s="37"/>
      <c r="E1309" s="48"/>
      <c r="F1309" s="51"/>
      <c r="G1309" s="193"/>
      <c r="H1309" s="357"/>
    </row>
    <row r="1310" spans="1:8" x14ac:dyDescent="0.25">
      <c r="A1310" s="9"/>
      <c r="B1310" s="5"/>
      <c r="C1310" s="5"/>
      <c r="D1310" s="37"/>
      <c r="E1310" s="48"/>
      <c r="F1310" s="51"/>
      <c r="G1310" s="193"/>
      <c r="H1310" s="357"/>
    </row>
    <row r="1311" spans="1:8" x14ac:dyDescent="0.25">
      <c r="A1311" s="9"/>
      <c r="B1311" s="5"/>
      <c r="C1311" s="5"/>
      <c r="D1311" s="37"/>
      <c r="E1311" s="48"/>
      <c r="F1311" s="51"/>
      <c r="G1311" s="193"/>
      <c r="H1311" s="357"/>
    </row>
    <row r="1312" spans="1:8" x14ac:dyDescent="0.25">
      <c r="A1312" s="9"/>
      <c r="B1312" s="5"/>
      <c r="C1312" s="5"/>
      <c r="D1312" s="37"/>
      <c r="E1312" s="48"/>
      <c r="F1312" s="51"/>
      <c r="G1312" s="193"/>
      <c r="H1312" s="357"/>
    </row>
    <row r="1313" spans="1:8" x14ac:dyDescent="0.25">
      <c r="A1313" s="9"/>
      <c r="B1313" s="5"/>
      <c r="C1313" s="5"/>
      <c r="D1313" s="37"/>
      <c r="E1313" s="48"/>
      <c r="F1313" s="51"/>
      <c r="G1313" s="193"/>
      <c r="H1313" s="357"/>
    </row>
    <row r="1314" spans="1:8" x14ac:dyDescent="0.25">
      <c r="A1314" s="9"/>
      <c r="B1314" s="5"/>
      <c r="C1314" s="5"/>
      <c r="D1314" s="37"/>
      <c r="E1314" s="48"/>
      <c r="F1314" s="51"/>
      <c r="G1314" s="193"/>
      <c r="H1314" s="357"/>
    </row>
    <row r="1315" spans="1:8" x14ac:dyDescent="0.25">
      <c r="A1315" s="9"/>
      <c r="B1315" s="5"/>
      <c r="C1315" s="5"/>
      <c r="D1315" s="37"/>
      <c r="E1315" s="48"/>
      <c r="F1315" s="51"/>
      <c r="G1315" s="193"/>
      <c r="H1315" s="357"/>
    </row>
    <row r="1316" spans="1:8" x14ac:dyDescent="0.25">
      <c r="A1316" s="9"/>
      <c r="B1316" s="5"/>
      <c r="C1316" s="5"/>
      <c r="D1316" s="37"/>
      <c r="E1316" s="48"/>
      <c r="F1316" s="51"/>
      <c r="G1316" s="193"/>
      <c r="H1316" s="357"/>
    </row>
    <row r="1317" spans="1:8" x14ac:dyDescent="0.25">
      <c r="A1317" s="9"/>
      <c r="B1317" s="5"/>
      <c r="C1317" s="5"/>
      <c r="D1317" s="37"/>
      <c r="E1317" s="48"/>
      <c r="F1317" s="51"/>
      <c r="G1317" s="193"/>
      <c r="H1317" s="357"/>
    </row>
    <row r="1318" spans="1:8" x14ac:dyDescent="0.25">
      <c r="A1318" s="9"/>
      <c r="B1318" s="5"/>
      <c r="C1318" s="5"/>
      <c r="D1318" s="37"/>
      <c r="E1318" s="48"/>
      <c r="F1318" s="51"/>
      <c r="G1318" s="193"/>
      <c r="H1318" s="357"/>
    </row>
    <row r="1319" spans="1:8" x14ac:dyDescent="0.25">
      <c r="A1319" s="9"/>
      <c r="B1319" s="5"/>
      <c r="C1319" s="5"/>
      <c r="D1319" s="37"/>
      <c r="E1319" s="48"/>
      <c r="F1319" s="51"/>
      <c r="G1319" s="193"/>
      <c r="H1319" s="357"/>
    </row>
    <row r="1320" spans="1:8" x14ac:dyDescent="0.25">
      <c r="A1320" s="9"/>
      <c r="B1320" s="5"/>
      <c r="C1320" s="5"/>
      <c r="D1320" s="37"/>
      <c r="E1320" s="48"/>
      <c r="F1320" s="51"/>
      <c r="G1320" s="193"/>
      <c r="H1320" s="357"/>
    </row>
    <row r="1321" spans="1:8" x14ac:dyDescent="0.25">
      <c r="A1321" s="9"/>
      <c r="B1321" s="5"/>
      <c r="C1321" s="5"/>
      <c r="D1321" s="37"/>
      <c r="E1321" s="48"/>
      <c r="F1321" s="51"/>
      <c r="G1321" s="193"/>
      <c r="H1321" s="357"/>
    </row>
    <row r="1322" spans="1:8" x14ac:dyDescent="0.25">
      <c r="A1322" s="9"/>
      <c r="B1322" s="5"/>
      <c r="C1322" s="5"/>
      <c r="D1322" s="37"/>
      <c r="E1322" s="48"/>
      <c r="F1322" s="51"/>
      <c r="G1322" s="193"/>
      <c r="H1322" s="357"/>
    </row>
    <row r="1323" spans="1:8" x14ac:dyDescent="0.25">
      <c r="A1323" s="9"/>
      <c r="B1323" s="5"/>
      <c r="C1323" s="5"/>
      <c r="D1323" s="37"/>
      <c r="E1323" s="48"/>
      <c r="F1323" s="51"/>
      <c r="G1323" s="193"/>
      <c r="H1323" s="357"/>
    </row>
    <row r="1324" spans="1:8" x14ac:dyDescent="0.25">
      <c r="A1324" s="9"/>
      <c r="B1324" s="5"/>
      <c r="C1324" s="5"/>
      <c r="D1324" s="37"/>
      <c r="E1324" s="48"/>
      <c r="F1324" s="51"/>
      <c r="G1324" s="193"/>
      <c r="H1324" s="357"/>
    </row>
    <row r="1325" spans="1:8" x14ac:dyDescent="0.25">
      <c r="A1325" s="9"/>
      <c r="B1325" s="5"/>
      <c r="C1325" s="5"/>
      <c r="D1325" s="37"/>
      <c r="E1325" s="48"/>
      <c r="F1325" s="51"/>
      <c r="G1325" s="193"/>
      <c r="H1325" s="357"/>
    </row>
    <row r="1326" spans="1:8" x14ac:dyDescent="0.25">
      <c r="A1326" s="9"/>
      <c r="B1326" s="5"/>
      <c r="C1326" s="5"/>
      <c r="D1326" s="37"/>
      <c r="E1326" s="48"/>
      <c r="F1326" s="51"/>
      <c r="G1326" s="193"/>
      <c r="H1326" s="357"/>
    </row>
    <row r="1327" spans="1:8" x14ac:dyDescent="0.25">
      <c r="A1327" s="9"/>
      <c r="B1327" s="5"/>
      <c r="C1327" s="5"/>
      <c r="D1327" s="37"/>
      <c r="E1327" s="48"/>
      <c r="F1327" s="51"/>
      <c r="G1327" s="193"/>
      <c r="H1327" s="357"/>
    </row>
    <row r="1328" spans="1:8" x14ac:dyDescent="0.25">
      <c r="A1328" s="9"/>
      <c r="B1328" s="5"/>
      <c r="C1328" s="5"/>
      <c r="D1328" s="37"/>
      <c r="E1328" s="48"/>
      <c r="F1328" s="51"/>
      <c r="G1328" s="193"/>
      <c r="H1328" s="357"/>
    </row>
    <row r="1329" spans="1:8" x14ac:dyDescent="0.25">
      <c r="A1329" s="9"/>
      <c r="B1329" s="5"/>
      <c r="C1329" s="5"/>
      <c r="D1329" s="37"/>
      <c r="E1329" s="48"/>
      <c r="F1329" s="51"/>
      <c r="G1329" s="193"/>
      <c r="H1329" s="357"/>
    </row>
    <row r="1330" spans="1:8" x14ac:dyDescent="0.25">
      <c r="A1330" s="9"/>
      <c r="B1330" s="5"/>
      <c r="C1330" s="5"/>
      <c r="D1330" s="5"/>
      <c r="E1330" s="48"/>
      <c r="F1330" s="51"/>
      <c r="G1330" s="193"/>
      <c r="H1330" s="357"/>
    </row>
    <row r="1331" spans="1:8" x14ac:dyDescent="0.25">
      <c r="A1331" s="9"/>
      <c r="B1331" s="5"/>
      <c r="C1331" s="5"/>
      <c r="D1331" s="5"/>
      <c r="E1331" s="48"/>
      <c r="F1331" s="51"/>
      <c r="G1331" s="193"/>
      <c r="H1331" s="357"/>
    </row>
    <row r="1332" spans="1:8" x14ac:dyDescent="0.25">
      <c r="A1332" s="9"/>
      <c r="B1332" s="5"/>
      <c r="C1332" s="5"/>
      <c r="D1332" s="5"/>
      <c r="E1332" s="48"/>
      <c r="F1332" s="51"/>
      <c r="G1332" s="193"/>
      <c r="H1332" s="357"/>
    </row>
    <row r="1333" spans="1:8" x14ac:dyDescent="0.25">
      <c r="A1333" s="9"/>
      <c r="B1333" s="5"/>
      <c r="C1333" s="5"/>
      <c r="D1333" s="5"/>
      <c r="E1333" s="48"/>
      <c r="F1333" s="51"/>
      <c r="G1333" s="193"/>
      <c r="H1333" s="357"/>
    </row>
    <row r="1334" spans="1:8" x14ac:dyDescent="0.25">
      <c r="A1334" s="9"/>
      <c r="B1334" s="5"/>
      <c r="C1334" s="5"/>
      <c r="D1334" s="5"/>
      <c r="E1334" s="48"/>
      <c r="F1334" s="51"/>
      <c r="G1334" s="193"/>
      <c r="H1334" s="357"/>
    </row>
    <row r="1335" spans="1:8" x14ac:dyDescent="0.25">
      <c r="A1335" s="9"/>
      <c r="B1335" s="5"/>
      <c r="C1335" s="5"/>
      <c r="D1335" s="5"/>
      <c r="E1335" s="48"/>
      <c r="F1335" s="51"/>
      <c r="G1335" s="193"/>
      <c r="H1335" s="357"/>
    </row>
    <row r="1336" spans="1:8" x14ac:dyDescent="0.25">
      <c r="A1336" s="9"/>
      <c r="B1336" s="5"/>
      <c r="C1336" s="5"/>
      <c r="D1336" s="5"/>
      <c r="E1336" s="48"/>
      <c r="F1336" s="51"/>
      <c r="G1336" s="193"/>
      <c r="H1336" s="357"/>
    </row>
    <row r="1337" spans="1:8" x14ac:dyDescent="0.25">
      <c r="A1337" s="9"/>
      <c r="B1337" s="5"/>
      <c r="C1337" s="5"/>
      <c r="D1337" s="5"/>
      <c r="E1337" s="48"/>
      <c r="F1337" s="51"/>
      <c r="G1337" s="193"/>
      <c r="H1337" s="357"/>
    </row>
    <row r="1338" spans="1:8" x14ac:dyDescent="0.25">
      <c r="A1338" s="9"/>
      <c r="B1338" s="5"/>
      <c r="C1338" s="5"/>
      <c r="D1338" s="5"/>
      <c r="E1338" s="48"/>
      <c r="F1338" s="51"/>
      <c r="G1338" s="193"/>
      <c r="H1338" s="357"/>
    </row>
    <row r="1339" spans="1:8" x14ac:dyDescent="0.25">
      <c r="A1339" s="9"/>
      <c r="B1339" s="5"/>
      <c r="C1339" s="5"/>
      <c r="D1339" s="5"/>
      <c r="E1339" s="64"/>
      <c r="F1339" s="51"/>
      <c r="G1339" s="193"/>
      <c r="H1339" s="357"/>
    </row>
    <row r="1340" spans="1:8" ht="13.8" thickBot="1" x14ac:dyDescent="0.3">
      <c r="A1340" s="10"/>
      <c r="B1340" s="6"/>
      <c r="C1340" s="6"/>
      <c r="D1340" s="65"/>
      <c r="E1340" s="66"/>
      <c r="F1340" s="52"/>
      <c r="G1340" s="194"/>
      <c r="H1340" s="358"/>
    </row>
    <row r="1341" spans="1:8" ht="13.8" thickBot="1" x14ac:dyDescent="0.3">
      <c r="A1341" s="359" t="s">
        <v>71</v>
      </c>
      <c r="B1341" s="360"/>
      <c r="C1341" s="360"/>
      <c r="D1341" s="360"/>
      <c r="E1341" s="361"/>
      <c r="F1341" s="213">
        <f>SUM(F1283:F1340)</f>
        <v>0</v>
      </c>
      <c r="G1341" s="191">
        <f>SUM(G1283:G1340)</f>
        <v>0</v>
      </c>
      <c r="H1341" s="195">
        <f>SUM(F1341:G1341)</f>
        <v>0</v>
      </c>
    </row>
    <row r="1343" spans="1:8" ht="13.8" thickBot="1" x14ac:dyDescent="0.3"/>
    <row r="1344" spans="1:8" ht="34.5" customHeight="1" thickBot="1" x14ac:dyDescent="0.3">
      <c r="A1344" s="88" t="s">
        <v>144</v>
      </c>
      <c r="B1344" s="90" t="s">
        <v>46</v>
      </c>
      <c r="C1344" s="91"/>
      <c r="D1344" s="188"/>
      <c r="E1344" s="211" t="s">
        <v>47</v>
      </c>
      <c r="F1344" s="212" t="s">
        <v>48</v>
      </c>
      <c r="G1344" s="212" t="s">
        <v>49</v>
      </c>
      <c r="H1344" s="212" t="s">
        <v>50</v>
      </c>
    </row>
    <row r="1345" spans="1:8" ht="40.200000000000003" thickBot="1" x14ac:dyDescent="0.3">
      <c r="A1345" s="38" t="s">
        <v>24</v>
      </c>
      <c r="B1345" s="89" t="s">
        <v>26</v>
      </c>
      <c r="C1345" s="89" t="s">
        <v>13</v>
      </c>
      <c r="D1345" s="89" t="s">
        <v>14</v>
      </c>
      <c r="E1345" s="38" t="s">
        <v>25</v>
      </c>
      <c r="F1345" s="46" t="s">
        <v>44</v>
      </c>
      <c r="G1345" s="46" t="s">
        <v>45</v>
      </c>
      <c r="H1345" s="53" t="s">
        <v>145</v>
      </c>
    </row>
    <row r="1346" spans="1:8" x14ac:dyDescent="0.25">
      <c r="A1346" s="8"/>
      <c r="B1346" s="4"/>
      <c r="C1346" s="4"/>
      <c r="D1346" s="36"/>
      <c r="E1346" s="47"/>
      <c r="F1346" s="50"/>
      <c r="G1346" s="192"/>
      <c r="H1346" s="356"/>
    </row>
    <row r="1347" spans="1:8" x14ac:dyDescent="0.25">
      <c r="A1347" s="214"/>
      <c r="B1347" s="215"/>
      <c r="C1347" s="215"/>
      <c r="D1347" s="216"/>
      <c r="E1347" s="217"/>
      <c r="F1347" s="218"/>
      <c r="G1347" s="192"/>
      <c r="H1347" s="357"/>
    </row>
    <row r="1348" spans="1:8" x14ac:dyDescent="0.25">
      <c r="A1348" s="214"/>
      <c r="B1348" s="215"/>
      <c r="C1348" s="215"/>
      <c r="D1348" s="216"/>
      <c r="E1348" s="217"/>
      <c r="F1348" s="218"/>
      <c r="G1348" s="192"/>
      <c r="H1348" s="357"/>
    </row>
    <row r="1349" spans="1:8" x14ac:dyDescent="0.25">
      <c r="A1349" s="214"/>
      <c r="B1349" s="215"/>
      <c r="C1349" s="215"/>
      <c r="D1349" s="216"/>
      <c r="E1349" s="217"/>
      <c r="F1349" s="218"/>
      <c r="G1349" s="192"/>
      <c r="H1349" s="357"/>
    </row>
    <row r="1350" spans="1:8" x14ac:dyDescent="0.25">
      <c r="A1350" s="214"/>
      <c r="B1350" s="215"/>
      <c r="C1350" s="215"/>
      <c r="D1350" s="216"/>
      <c r="E1350" s="217"/>
      <c r="F1350" s="218"/>
      <c r="G1350" s="192"/>
      <c r="H1350" s="357"/>
    </row>
    <row r="1351" spans="1:8" x14ac:dyDescent="0.25">
      <c r="A1351" s="214"/>
      <c r="B1351" s="215"/>
      <c r="C1351" s="215"/>
      <c r="D1351" s="216"/>
      <c r="E1351" s="217"/>
      <c r="F1351" s="218"/>
      <c r="G1351" s="192"/>
      <c r="H1351" s="357"/>
    </row>
    <row r="1352" spans="1:8" x14ac:dyDescent="0.25">
      <c r="A1352" s="214"/>
      <c r="B1352" s="215"/>
      <c r="C1352" s="215"/>
      <c r="D1352" s="216"/>
      <c r="E1352" s="217"/>
      <c r="F1352" s="218"/>
      <c r="G1352" s="192"/>
      <c r="H1352" s="357"/>
    </row>
    <row r="1353" spans="1:8" x14ac:dyDescent="0.25">
      <c r="A1353" s="214"/>
      <c r="B1353" s="215"/>
      <c r="C1353" s="215"/>
      <c r="D1353" s="216"/>
      <c r="E1353" s="217"/>
      <c r="F1353" s="218"/>
      <c r="G1353" s="192"/>
      <c r="H1353" s="357"/>
    </row>
    <row r="1354" spans="1:8" x14ac:dyDescent="0.25">
      <c r="A1354" s="214"/>
      <c r="B1354" s="215"/>
      <c r="C1354" s="215"/>
      <c r="D1354" s="216"/>
      <c r="E1354" s="217"/>
      <c r="F1354" s="218"/>
      <c r="G1354" s="192"/>
      <c r="H1354" s="357"/>
    </row>
    <row r="1355" spans="1:8" x14ac:dyDescent="0.25">
      <c r="A1355" s="214"/>
      <c r="B1355" s="215"/>
      <c r="C1355" s="215"/>
      <c r="D1355" s="216"/>
      <c r="E1355" s="217"/>
      <c r="F1355" s="218"/>
      <c r="G1355" s="192"/>
      <c r="H1355" s="357"/>
    </row>
    <row r="1356" spans="1:8" x14ac:dyDescent="0.25">
      <c r="A1356" s="214"/>
      <c r="B1356" s="215"/>
      <c r="C1356" s="215"/>
      <c r="D1356" s="216"/>
      <c r="E1356" s="217"/>
      <c r="F1356" s="218"/>
      <c r="G1356" s="192"/>
      <c r="H1356" s="357"/>
    </row>
    <row r="1357" spans="1:8" x14ac:dyDescent="0.25">
      <c r="A1357" s="214"/>
      <c r="B1357" s="215"/>
      <c r="C1357" s="215"/>
      <c r="D1357" s="216"/>
      <c r="E1357" s="217"/>
      <c r="F1357" s="218"/>
      <c r="G1357" s="192"/>
      <c r="H1357" s="357"/>
    </row>
    <row r="1358" spans="1:8" x14ac:dyDescent="0.25">
      <c r="A1358" s="214"/>
      <c r="B1358" s="215"/>
      <c r="C1358" s="215"/>
      <c r="D1358" s="216"/>
      <c r="E1358" s="217"/>
      <c r="F1358" s="218"/>
      <c r="G1358" s="192"/>
      <c r="H1358" s="357"/>
    </row>
    <row r="1359" spans="1:8" x14ac:dyDescent="0.25">
      <c r="A1359" s="214"/>
      <c r="B1359" s="215"/>
      <c r="C1359" s="215"/>
      <c r="D1359" s="216"/>
      <c r="E1359" s="217"/>
      <c r="F1359" s="218"/>
      <c r="G1359" s="192"/>
      <c r="H1359" s="357"/>
    </row>
    <row r="1360" spans="1:8" x14ac:dyDescent="0.25">
      <c r="A1360" s="214"/>
      <c r="B1360" s="215"/>
      <c r="C1360" s="215"/>
      <c r="D1360" s="216"/>
      <c r="E1360" s="217"/>
      <c r="F1360" s="218"/>
      <c r="G1360" s="192"/>
      <c r="H1360" s="357"/>
    </row>
    <row r="1361" spans="1:8" x14ac:dyDescent="0.25">
      <c r="A1361" s="214"/>
      <c r="B1361" s="215"/>
      <c r="C1361" s="215"/>
      <c r="D1361" s="216"/>
      <c r="E1361" s="217"/>
      <c r="F1361" s="218"/>
      <c r="G1361" s="192"/>
      <c r="H1361" s="357"/>
    </row>
    <row r="1362" spans="1:8" x14ac:dyDescent="0.25">
      <c r="A1362" s="214"/>
      <c r="B1362" s="215"/>
      <c r="C1362" s="215"/>
      <c r="D1362" s="216"/>
      <c r="E1362" s="217"/>
      <c r="F1362" s="218"/>
      <c r="G1362" s="192"/>
      <c r="H1362" s="357"/>
    </row>
    <row r="1363" spans="1:8" x14ac:dyDescent="0.25">
      <c r="A1363" s="214"/>
      <c r="B1363" s="215"/>
      <c r="C1363" s="215"/>
      <c r="D1363" s="216"/>
      <c r="E1363" s="217"/>
      <c r="F1363" s="218"/>
      <c r="G1363" s="192"/>
      <c r="H1363" s="357"/>
    </row>
    <row r="1364" spans="1:8" x14ac:dyDescent="0.25">
      <c r="A1364" s="214"/>
      <c r="B1364" s="215"/>
      <c r="C1364" s="215"/>
      <c r="D1364" s="216"/>
      <c r="E1364" s="217"/>
      <c r="F1364" s="218"/>
      <c r="G1364" s="192"/>
      <c r="H1364" s="357"/>
    </row>
    <row r="1365" spans="1:8" x14ac:dyDescent="0.25">
      <c r="A1365" s="214"/>
      <c r="B1365" s="215"/>
      <c r="C1365" s="215"/>
      <c r="D1365" s="216"/>
      <c r="E1365" s="217"/>
      <c r="F1365" s="218"/>
      <c r="G1365" s="192"/>
      <c r="H1365" s="357"/>
    </row>
    <row r="1366" spans="1:8" x14ac:dyDescent="0.25">
      <c r="A1366" s="214"/>
      <c r="B1366" s="215"/>
      <c r="C1366" s="215"/>
      <c r="D1366" s="216"/>
      <c r="E1366" s="217"/>
      <c r="F1366" s="218"/>
      <c r="G1366" s="192"/>
      <c r="H1366" s="357"/>
    </row>
    <row r="1367" spans="1:8" x14ac:dyDescent="0.25">
      <c r="A1367" s="214"/>
      <c r="B1367" s="215"/>
      <c r="C1367" s="215"/>
      <c r="D1367" s="216"/>
      <c r="E1367" s="217"/>
      <c r="F1367" s="218"/>
      <c r="G1367" s="192"/>
      <c r="H1367" s="357"/>
    </row>
    <row r="1368" spans="1:8" x14ac:dyDescent="0.25">
      <c r="A1368" s="214"/>
      <c r="B1368" s="215"/>
      <c r="C1368" s="215"/>
      <c r="D1368" s="216"/>
      <c r="E1368" s="217"/>
      <c r="F1368" s="218"/>
      <c r="G1368" s="192"/>
      <c r="H1368" s="357"/>
    </row>
    <row r="1369" spans="1:8" x14ac:dyDescent="0.25">
      <c r="A1369" s="214"/>
      <c r="B1369" s="215"/>
      <c r="C1369" s="215"/>
      <c r="D1369" s="216"/>
      <c r="E1369" s="217"/>
      <c r="F1369" s="218"/>
      <c r="G1369" s="192"/>
      <c r="H1369" s="357"/>
    </row>
    <row r="1370" spans="1:8" x14ac:dyDescent="0.25">
      <c r="A1370" s="214"/>
      <c r="B1370" s="215"/>
      <c r="C1370" s="215"/>
      <c r="D1370" s="216"/>
      <c r="E1370" s="217"/>
      <c r="F1370" s="218"/>
      <c r="G1370" s="192"/>
      <c r="H1370" s="357"/>
    </row>
    <row r="1371" spans="1:8" x14ac:dyDescent="0.25">
      <c r="A1371" s="214"/>
      <c r="B1371" s="215"/>
      <c r="C1371" s="215"/>
      <c r="D1371" s="216"/>
      <c r="E1371" s="217"/>
      <c r="F1371" s="218"/>
      <c r="G1371" s="192"/>
      <c r="H1371" s="357"/>
    </row>
    <row r="1372" spans="1:8" x14ac:dyDescent="0.25">
      <c r="A1372" s="214"/>
      <c r="B1372" s="215"/>
      <c r="C1372" s="215"/>
      <c r="D1372" s="216"/>
      <c r="E1372" s="217"/>
      <c r="F1372" s="218"/>
      <c r="G1372" s="192"/>
      <c r="H1372" s="357"/>
    </row>
    <row r="1373" spans="1:8" x14ac:dyDescent="0.25">
      <c r="A1373" s="214"/>
      <c r="B1373" s="215"/>
      <c r="C1373" s="215"/>
      <c r="D1373" s="216"/>
      <c r="E1373" s="217"/>
      <c r="F1373" s="218"/>
      <c r="G1373" s="192"/>
      <c r="H1373" s="357"/>
    </row>
    <row r="1374" spans="1:8" x14ac:dyDescent="0.25">
      <c r="A1374" s="214"/>
      <c r="B1374" s="215"/>
      <c r="C1374" s="215"/>
      <c r="D1374" s="216"/>
      <c r="E1374" s="217"/>
      <c r="F1374" s="218"/>
      <c r="G1374" s="192"/>
      <c r="H1374" s="357"/>
    </row>
    <row r="1375" spans="1:8" x14ac:dyDescent="0.25">
      <c r="A1375" s="214"/>
      <c r="B1375" s="215"/>
      <c r="C1375" s="215"/>
      <c r="D1375" s="216"/>
      <c r="E1375" s="217"/>
      <c r="F1375" s="218"/>
      <c r="G1375" s="192"/>
      <c r="H1375" s="357"/>
    </row>
    <row r="1376" spans="1:8" x14ac:dyDescent="0.25">
      <c r="A1376" s="214"/>
      <c r="B1376" s="215"/>
      <c r="C1376" s="215"/>
      <c r="D1376" s="216"/>
      <c r="E1376" s="217"/>
      <c r="F1376" s="218"/>
      <c r="G1376" s="192"/>
      <c r="H1376" s="357"/>
    </row>
    <row r="1377" spans="1:8" x14ac:dyDescent="0.25">
      <c r="A1377" s="214"/>
      <c r="B1377" s="215"/>
      <c r="C1377" s="215"/>
      <c r="D1377" s="216"/>
      <c r="E1377" s="217"/>
      <c r="F1377" s="218"/>
      <c r="G1377" s="192"/>
      <c r="H1377" s="357"/>
    </row>
    <row r="1378" spans="1:8" x14ac:dyDescent="0.25">
      <c r="A1378" s="214"/>
      <c r="B1378" s="215"/>
      <c r="C1378" s="215"/>
      <c r="D1378" s="216"/>
      <c r="E1378" s="217"/>
      <c r="F1378" s="218"/>
      <c r="G1378" s="192"/>
      <c r="H1378" s="357"/>
    </row>
    <row r="1379" spans="1:8" x14ac:dyDescent="0.25">
      <c r="A1379" s="214"/>
      <c r="B1379" s="215"/>
      <c r="C1379" s="215"/>
      <c r="D1379" s="216"/>
      <c r="E1379" s="217"/>
      <c r="F1379" s="218"/>
      <c r="G1379" s="192"/>
      <c r="H1379" s="357"/>
    </row>
    <row r="1380" spans="1:8" x14ac:dyDescent="0.25">
      <c r="A1380" s="214"/>
      <c r="B1380" s="215"/>
      <c r="C1380" s="215"/>
      <c r="D1380" s="216"/>
      <c r="E1380" s="217"/>
      <c r="F1380" s="218"/>
      <c r="G1380" s="192"/>
      <c r="H1380" s="357"/>
    </row>
    <row r="1381" spans="1:8" x14ac:dyDescent="0.25">
      <c r="A1381" s="214"/>
      <c r="B1381" s="215"/>
      <c r="C1381" s="215"/>
      <c r="D1381" s="216"/>
      <c r="E1381" s="217"/>
      <c r="F1381" s="218"/>
      <c r="G1381" s="192"/>
      <c r="H1381" s="357"/>
    </row>
    <row r="1382" spans="1:8" x14ac:dyDescent="0.25">
      <c r="A1382" s="214"/>
      <c r="B1382" s="215"/>
      <c r="C1382" s="215"/>
      <c r="D1382" s="216"/>
      <c r="E1382" s="217"/>
      <c r="F1382" s="218"/>
      <c r="G1382" s="192"/>
      <c r="H1382" s="357"/>
    </row>
    <row r="1383" spans="1:8" x14ac:dyDescent="0.25">
      <c r="A1383" s="214"/>
      <c r="B1383" s="215"/>
      <c r="C1383" s="215"/>
      <c r="D1383" s="216"/>
      <c r="E1383" s="217"/>
      <c r="F1383" s="218"/>
      <c r="G1383" s="192"/>
      <c r="H1383" s="357"/>
    </row>
    <row r="1384" spans="1:8" x14ac:dyDescent="0.25">
      <c r="A1384" s="214"/>
      <c r="B1384" s="215"/>
      <c r="C1384" s="215"/>
      <c r="D1384" s="216"/>
      <c r="E1384" s="217"/>
      <c r="F1384" s="218"/>
      <c r="G1384" s="192"/>
      <c r="H1384" s="357"/>
    </row>
    <row r="1385" spans="1:8" x14ac:dyDescent="0.25">
      <c r="A1385" s="214"/>
      <c r="B1385" s="215"/>
      <c r="C1385" s="215"/>
      <c r="D1385" s="216"/>
      <c r="E1385" s="217"/>
      <c r="F1385" s="218"/>
      <c r="G1385" s="192"/>
      <c r="H1385" s="357"/>
    </row>
    <row r="1386" spans="1:8" x14ac:dyDescent="0.25">
      <c r="A1386" s="214"/>
      <c r="B1386" s="215"/>
      <c r="C1386" s="215"/>
      <c r="D1386" s="216"/>
      <c r="E1386" s="217"/>
      <c r="F1386" s="218"/>
      <c r="G1386" s="192"/>
      <c r="H1386" s="357"/>
    </row>
    <row r="1387" spans="1:8" x14ac:dyDescent="0.25">
      <c r="A1387" s="214"/>
      <c r="B1387" s="215"/>
      <c r="C1387" s="215"/>
      <c r="D1387" s="216"/>
      <c r="E1387" s="217"/>
      <c r="F1387" s="218"/>
      <c r="G1387" s="192"/>
      <c r="H1387" s="357"/>
    </row>
    <row r="1388" spans="1:8" x14ac:dyDescent="0.25">
      <c r="A1388" s="214"/>
      <c r="B1388" s="215"/>
      <c r="C1388" s="215"/>
      <c r="D1388" s="216"/>
      <c r="E1388" s="217"/>
      <c r="F1388" s="218"/>
      <c r="G1388" s="192"/>
      <c r="H1388" s="357"/>
    </row>
    <row r="1389" spans="1:8" x14ac:dyDescent="0.25">
      <c r="A1389" s="214"/>
      <c r="B1389" s="215"/>
      <c r="C1389" s="215"/>
      <c r="D1389" s="216"/>
      <c r="E1389" s="217"/>
      <c r="F1389" s="218"/>
      <c r="G1389" s="192"/>
      <c r="H1389" s="357"/>
    </row>
    <row r="1390" spans="1:8" x14ac:dyDescent="0.25">
      <c r="A1390" s="214"/>
      <c r="B1390" s="215"/>
      <c r="C1390" s="215"/>
      <c r="D1390" s="216"/>
      <c r="E1390" s="217"/>
      <c r="F1390" s="218"/>
      <c r="G1390" s="192"/>
      <c r="H1390" s="357"/>
    </row>
    <row r="1391" spans="1:8" x14ac:dyDescent="0.25">
      <c r="A1391" s="214"/>
      <c r="B1391" s="215"/>
      <c r="C1391" s="215"/>
      <c r="D1391" s="216"/>
      <c r="E1391" s="217"/>
      <c r="F1391" s="218"/>
      <c r="G1391" s="192"/>
      <c r="H1391" s="357"/>
    </row>
    <row r="1392" spans="1:8" x14ac:dyDescent="0.25">
      <c r="A1392" s="214"/>
      <c r="B1392" s="215"/>
      <c r="C1392" s="215"/>
      <c r="D1392" s="216"/>
      <c r="E1392" s="217"/>
      <c r="F1392" s="218"/>
      <c r="G1392" s="192"/>
      <c r="H1392" s="357"/>
    </row>
    <row r="1393" spans="1:8" x14ac:dyDescent="0.25">
      <c r="A1393" s="214"/>
      <c r="B1393" s="215"/>
      <c r="C1393" s="215"/>
      <c r="D1393" s="216"/>
      <c r="E1393" s="217"/>
      <c r="F1393" s="218"/>
      <c r="G1393" s="192"/>
      <c r="H1393" s="357"/>
    </row>
    <row r="1394" spans="1:8" x14ac:dyDescent="0.25">
      <c r="A1394" s="214"/>
      <c r="B1394" s="215"/>
      <c r="C1394" s="215"/>
      <c r="D1394" s="216"/>
      <c r="E1394" s="217"/>
      <c r="F1394" s="218"/>
      <c r="G1394" s="192"/>
      <c r="H1394" s="357"/>
    </row>
    <row r="1395" spans="1:8" x14ac:dyDescent="0.25">
      <c r="A1395" s="214"/>
      <c r="B1395" s="215"/>
      <c r="C1395" s="215"/>
      <c r="D1395" s="216"/>
      <c r="E1395" s="217"/>
      <c r="F1395" s="218"/>
      <c r="G1395" s="192"/>
      <c r="H1395" s="357"/>
    </row>
    <row r="1396" spans="1:8" x14ac:dyDescent="0.25">
      <c r="A1396" s="214"/>
      <c r="B1396" s="215"/>
      <c r="C1396" s="215"/>
      <c r="D1396" s="216"/>
      <c r="E1396" s="217"/>
      <c r="F1396" s="218"/>
      <c r="G1396" s="192"/>
      <c r="H1396" s="357"/>
    </row>
    <row r="1397" spans="1:8" x14ac:dyDescent="0.25">
      <c r="A1397" s="214"/>
      <c r="B1397" s="215"/>
      <c r="C1397" s="215"/>
      <c r="D1397" s="216"/>
      <c r="E1397" s="217"/>
      <c r="F1397" s="218"/>
      <c r="G1397" s="192"/>
      <c r="H1397" s="357"/>
    </row>
    <row r="1398" spans="1:8" x14ac:dyDescent="0.25">
      <c r="A1398" s="214"/>
      <c r="B1398" s="215"/>
      <c r="C1398" s="215"/>
      <c r="D1398" s="216"/>
      <c r="E1398" s="217"/>
      <c r="F1398" s="218"/>
      <c r="G1398" s="192"/>
      <c r="H1398" s="357"/>
    </row>
    <row r="1399" spans="1:8" x14ac:dyDescent="0.25">
      <c r="A1399" s="214"/>
      <c r="B1399" s="215"/>
      <c r="C1399" s="215"/>
      <c r="D1399" s="216"/>
      <c r="E1399" s="217"/>
      <c r="F1399" s="218"/>
      <c r="G1399" s="192"/>
      <c r="H1399" s="357"/>
    </row>
    <row r="1400" spans="1:8" x14ac:dyDescent="0.25">
      <c r="A1400" s="214"/>
      <c r="B1400" s="215"/>
      <c r="C1400" s="215"/>
      <c r="D1400" s="216"/>
      <c r="E1400" s="217"/>
      <c r="F1400" s="218"/>
      <c r="G1400" s="192"/>
      <c r="H1400" s="357"/>
    </row>
    <row r="1401" spans="1:8" x14ac:dyDescent="0.25">
      <c r="A1401" s="214"/>
      <c r="B1401" s="215"/>
      <c r="C1401" s="215"/>
      <c r="D1401" s="216"/>
      <c r="E1401" s="217"/>
      <c r="F1401" s="218"/>
      <c r="G1401" s="192"/>
      <c r="H1401" s="357"/>
    </row>
    <row r="1402" spans="1:8" x14ac:dyDescent="0.25">
      <c r="A1402" s="214"/>
      <c r="B1402" s="215"/>
      <c r="C1402" s="215"/>
      <c r="D1402" s="216"/>
      <c r="E1402" s="217"/>
      <c r="F1402" s="218"/>
      <c r="G1402" s="192"/>
      <c r="H1402" s="357"/>
    </row>
    <row r="1403" spans="1:8" x14ac:dyDescent="0.25">
      <c r="A1403" s="214"/>
      <c r="B1403" s="215"/>
      <c r="C1403" s="215"/>
      <c r="D1403" s="216"/>
      <c r="E1403" s="217"/>
      <c r="F1403" s="218"/>
      <c r="G1403" s="192"/>
      <c r="H1403" s="357"/>
    </row>
    <row r="1404" spans="1:8" x14ac:dyDescent="0.25">
      <c r="A1404" s="214"/>
      <c r="B1404" s="215"/>
      <c r="C1404" s="215"/>
      <c r="D1404" s="216"/>
      <c r="E1404" s="217"/>
      <c r="F1404" s="218"/>
      <c r="G1404" s="192"/>
      <c r="H1404" s="357"/>
    </row>
    <row r="1405" spans="1:8" x14ac:dyDescent="0.25">
      <c r="A1405" s="214"/>
      <c r="B1405" s="215"/>
      <c r="C1405" s="215"/>
      <c r="D1405" s="216"/>
      <c r="E1405" s="217"/>
      <c r="F1405" s="218"/>
      <c r="G1405" s="192"/>
      <c r="H1405" s="357"/>
    </row>
    <row r="1406" spans="1:8" x14ac:dyDescent="0.25">
      <c r="A1406" s="214"/>
      <c r="B1406" s="215"/>
      <c r="C1406" s="215"/>
      <c r="D1406" s="216"/>
      <c r="E1406" s="217"/>
      <c r="F1406" s="218"/>
      <c r="G1406" s="192"/>
      <c r="H1406" s="357"/>
    </row>
    <row r="1407" spans="1:8" x14ac:dyDescent="0.25">
      <c r="A1407" s="214"/>
      <c r="B1407" s="215"/>
      <c r="C1407" s="215"/>
      <c r="D1407" s="216"/>
      <c r="E1407" s="217"/>
      <c r="F1407" s="218"/>
      <c r="G1407" s="192"/>
      <c r="H1407" s="357"/>
    </row>
    <row r="1408" spans="1:8" x14ac:dyDescent="0.25">
      <c r="A1408" s="214"/>
      <c r="B1408" s="215"/>
      <c r="C1408" s="215"/>
      <c r="D1408" s="216"/>
      <c r="E1408" s="217"/>
      <c r="F1408" s="218"/>
      <c r="G1408" s="192"/>
      <c r="H1408" s="357"/>
    </row>
    <row r="1409" spans="1:8" x14ac:dyDescent="0.25">
      <c r="A1409" s="214"/>
      <c r="B1409" s="215"/>
      <c r="C1409" s="215"/>
      <c r="D1409" s="216"/>
      <c r="E1409" s="217"/>
      <c r="F1409" s="218"/>
      <c r="G1409" s="192"/>
      <c r="H1409" s="357"/>
    </row>
    <row r="1410" spans="1:8" x14ac:dyDescent="0.25">
      <c r="A1410" s="214"/>
      <c r="B1410" s="215"/>
      <c r="C1410" s="215"/>
      <c r="D1410" s="216"/>
      <c r="E1410" s="217"/>
      <c r="F1410" s="218"/>
      <c r="G1410" s="192"/>
      <c r="H1410" s="357"/>
    </row>
    <row r="1411" spans="1:8" x14ac:dyDescent="0.25">
      <c r="A1411" s="214"/>
      <c r="B1411" s="215"/>
      <c r="C1411" s="215"/>
      <c r="D1411" s="216"/>
      <c r="E1411" s="217"/>
      <c r="F1411" s="218"/>
      <c r="G1411" s="192"/>
      <c r="H1411" s="357"/>
    </row>
    <row r="1412" spans="1:8" x14ac:dyDescent="0.25">
      <c r="A1412" s="214"/>
      <c r="B1412" s="215"/>
      <c r="C1412" s="215"/>
      <c r="D1412" s="216"/>
      <c r="E1412" s="217"/>
      <c r="F1412" s="218"/>
      <c r="G1412" s="192"/>
      <c r="H1412" s="357"/>
    </row>
    <row r="1413" spans="1:8" x14ac:dyDescent="0.25">
      <c r="A1413" s="214"/>
      <c r="B1413" s="215"/>
      <c r="C1413" s="215"/>
      <c r="D1413" s="216"/>
      <c r="E1413" s="217"/>
      <c r="F1413" s="218"/>
      <c r="G1413" s="192"/>
      <c r="H1413" s="357"/>
    </row>
    <row r="1414" spans="1:8" x14ac:dyDescent="0.25">
      <c r="A1414" s="214"/>
      <c r="B1414" s="215"/>
      <c r="C1414" s="215"/>
      <c r="D1414" s="216"/>
      <c r="E1414" s="217"/>
      <c r="F1414" s="218"/>
      <c r="G1414" s="192"/>
      <c r="H1414" s="357"/>
    </row>
    <row r="1415" spans="1:8" x14ac:dyDescent="0.25">
      <c r="A1415" s="214"/>
      <c r="B1415" s="215"/>
      <c r="C1415" s="215"/>
      <c r="D1415" s="216"/>
      <c r="E1415" s="217"/>
      <c r="F1415" s="218"/>
      <c r="G1415" s="192"/>
      <c r="H1415" s="357"/>
    </row>
    <row r="1416" spans="1:8" x14ac:dyDescent="0.25">
      <c r="A1416" s="214"/>
      <c r="B1416" s="215"/>
      <c r="C1416" s="215"/>
      <c r="D1416" s="216"/>
      <c r="E1416" s="217"/>
      <c r="F1416" s="218"/>
      <c r="G1416" s="192"/>
      <c r="H1416" s="357"/>
    </row>
    <row r="1417" spans="1:8" x14ac:dyDescent="0.25">
      <c r="A1417" s="214"/>
      <c r="B1417" s="215"/>
      <c r="C1417" s="215"/>
      <c r="D1417" s="216"/>
      <c r="E1417" s="217"/>
      <c r="F1417" s="218"/>
      <c r="G1417" s="192"/>
      <c r="H1417" s="357"/>
    </row>
    <row r="1418" spans="1:8" x14ac:dyDescent="0.25">
      <c r="A1418" s="214"/>
      <c r="B1418" s="215"/>
      <c r="C1418" s="215"/>
      <c r="D1418" s="216"/>
      <c r="E1418" s="217"/>
      <c r="F1418" s="218"/>
      <c r="G1418" s="192"/>
      <c r="H1418" s="357"/>
    </row>
    <row r="1419" spans="1:8" x14ac:dyDescent="0.25">
      <c r="A1419" s="214"/>
      <c r="B1419" s="215"/>
      <c r="C1419" s="215"/>
      <c r="D1419" s="216"/>
      <c r="E1419" s="217"/>
      <c r="F1419" s="218"/>
      <c r="G1419" s="192"/>
      <c r="H1419" s="357"/>
    </row>
    <row r="1420" spans="1:8" x14ac:dyDescent="0.25">
      <c r="A1420" s="214"/>
      <c r="B1420" s="215"/>
      <c r="C1420" s="215"/>
      <c r="D1420" s="216"/>
      <c r="E1420" s="217"/>
      <c r="F1420" s="218"/>
      <c r="G1420" s="192"/>
      <c r="H1420" s="357"/>
    </row>
    <row r="1421" spans="1:8" x14ac:dyDescent="0.25">
      <c r="A1421" s="214"/>
      <c r="B1421" s="215"/>
      <c r="C1421" s="215"/>
      <c r="D1421" s="216"/>
      <c r="E1421" s="217"/>
      <c r="F1421" s="218"/>
      <c r="G1421" s="192"/>
      <c r="H1421" s="357"/>
    </row>
    <row r="1422" spans="1:8" x14ac:dyDescent="0.25">
      <c r="A1422" s="214"/>
      <c r="B1422" s="215"/>
      <c r="C1422" s="215"/>
      <c r="D1422" s="216"/>
      <c r="E1422" s="217"/>
      <c r="F1422" s="218"/>
      <c r="G1422" s="192"/>
      <c r="H1422" s="357"/>
    </row>
    <row r="1423" spans="1:8" x14ac:dyDescent="0.25">
      <c r="A1423" s="214"/>
      <c r="B1423" s="215"/>
      <c r="C1423" s="215"/>
      <c r="D1423" s="216"/>
      <c r="E1423" s="217"/>
      <c r="F1423" s="218"/>
      <c r="G1423" s="192"/>
      <c r="H1423" s="357"/>
    </row>
    <row r="1424" spans="1:8" x14ac:dyDescent="0.25">
      <c r="A1424" s="214"/>
      <c r="B1424" s="215"/>
      <c r="C1424" s="215"/>
      <c r="D1424" s="216"/>
      <c r="E1424" s="217"/>
      <c r="F1424" s="218"/>
      <c r="G1424" s="192"/>
      <c r="H1424" s="357"/>
    </row>
    <row r="1425" spans="1:8" x14ac:dyDescent="0.25">
      <c r="A1425" s="214"/>
      <c r="B1425" s="215"/>
      <c r="C1425" s="215"/>
      <c r="D1425" s="216"/>
      <c r="E1425" s="217"/>
      <c r="F1425" s="218"/>
      <c r="G1425" s="192"/>
      <c r="H1425" s="357"/>
    </row>
    <row r="1426" spans="1:8" x14ac:dyDescent="0.25">
      <c r="A1426" s="214"/>
      <c r="B1426" s="215"/>
      <c r="C1426" s="215"/>
      <c r="D1426" s="216"/>
      <c r="E1426" s="217"/>
      <c r="F1426" s="218"/>
      <c r="G1426" s="192"/>
      <c r="H1426" s="357"/>
    </row>
    <row r="1427" spans="1:8" x14ac:dyDescent="0.25">
      <c r="A1427" s="214"/>
      <c r="B1427" s="215"/>
      <c r="C1427" s="215"/>
      <c r="D1427" s="216"/>
      <c r="E1427" s="217"/>
      <c r="F1427" s="218"/>
      <c r="G1427" s="192"/>
      <c r="H1427" s="357"/>
    </row>
    <row r="1428" spans="1:8" x14ac:dyDescent="0.25">
      <c r="A1428" s="214"/>
      <c r="B1428" s="215"/>
      <c r="C1428" s="215"/>
      <c r="D1428" s="216"/>
      <c r="E1428" s="217"/>
      <c r="F1428" s="218"/>
      <c r="G1428" s="192"/>
      <c r="H1428" s="357"/>
    </row>
    <row r="1429" spans="1:8" x14ac:dyDescent="0.25">
      <c r="A1429" s="214"/>
      <c r="B1429" s="215"/>
      <c r="C1429" s="215"/>
      <c r="D1429" s="216"/>
      <c r="E1429" s="217"/>
      <c r="F1429" s="218"/>
      <c r="G1429" s="192"/>
      <c r="H1429" s="357"/>
    </row>
    <row r="1430" spans="1:8" x14ac:dyDescent="0.25">
      <c r="A1430" s="214"/>
      <c r="B1430" s="215"/>
      <c r="C1430" s="215"/>
      <c r="D1430" s="216"/>
      <c r="E1430" s="217"/>
      <c r="F1430" s="218"/>
      <c r="G1430" s="192"/>
      <c r="H1430" s="357"/>
    </row>
    <row r="1431" spans="1:8" x14ac:dyDescent="0.25">
      <c r="A1431" s="214"/>
      <c r="B1431" s="215"/>
      <c r="C1431" s="215"/>
      <c r="D1431" s="216"/>
      <c r="E1431" s="217"/>
      <c r="F1431" s="218"/>
      <c r="G1431" s="192"/>
      <c r="H1431" s="357"/>
    </row>
    <row r="1432" spans="1:8" x14ac:dyDescent="0.25">
      <c r="A1432" s="214"/>
      <c r="B1432" s="215"/>
      <c r="C1432" s="215"/>
      <c r="D1432" s="216"/>
      <c r="E1432" s="217"/>
      <c r="F1432" s="218"/>
      <c r="G1432" s="192"/>
      <c r="H1432" s="357"/>
    </row>
    <row r="1433" spans="1:8" x14ac:dyDescent="0.25">
      <c r="A1433" s="214"/>
      <c r="B1433" s="215"/>
      <c r="C1433" s="215"/>
      <c r="D1433" s="216"/>
      <c r="E1433" s="217"/>
      <c r="F1433" s="218"/>
      <c r="G1433" s="192"/>
      <c r="H1433" s="357"/>
    </row>
    <row r="1434" spans="1:8" x14ac:dyDescent="0.25">
      <c r="A1434" s="214"/>
      <c r="B1434" s="215"/>
      <c r="C1434" s="215"/>
      <c r="D1434" s="216"/>
      <c r="E1434" s="217"/>
      <c r="F1434" s="218"/>
      <c r="G1434" s="192"/>
      <c r="H1434" s="357"/>
    </row>
    <row r="1435" spans="1:8" x14ac:dyDescent="0.25">
      <c r="A1435" s="214"/>
      <c r="B1435" s="215"/>
      <c r="C1435" s="215"/>
      <c r="D1435" s="216"/>
      <c r="E1435" s="217"/>
      <c r="F1435" s="218"/>
      <c r="G1435" s="192"/>
      <c r="H1435" s="357"/>
    </row>
    <row r="1436" spans="1:8" x14ac:dyDescent="0.25">
      <c r="A1436" s="214"/>
      <c r="B1436" s="215"/>
      <c r="C1436" s="215"/>
      <c r="D1436" s="216"/>
      <c r="E1436" s="217"/>
      <c r="F1436" s="218"/>
      <c r="G1436" s="192"/>
      <c r="H1436" s="357"/>
    </row>
    <row r="1437" spans="1:8" x14ac:dyDescent="0.25">
      <c r="A1437" s="214"/>
      <c r="B1437" s="215"/>
      <c r="C1437" s="215"/>
      <c r="D1437" s="216"/>
      <c r="E1437" s="217"/>
      <c r="F1437" s="218"/>
      <c r="G1437" s="192"/>
      <c r="H1437" s="357"/>
    </row>
    <row r="1438" spans="1:8" x14ac:dyDescent="0.25">
      <c r="A1438" s="214"/>
      <c r="B1438" s="215"/>
      <c r="C1438" s="215"/>
      <c r="D1438" s="216"/>
      <c r="E1438" s="217"/>
      <c r="F1438" s="218"/>
      <c r="G1438" s="192"/>
      <c r="H1438" s="357"/>
    </row>
    <row r="1439" spans="1:8" x14ac:dyDescent="0.25">
      <c r="A1439" s="214"/>
      <c r="B1439" s="215"/>
      <c r="C1439" s="215"/>
      <c r="D1439" s="216"/>
      <c r="E1439" s="217"/>
      <c r="F1439" s="218"/>
      <c r="G1439" s="192"/>
      <c r="H1439" s="357"/>
    </row>
    <row r="1440" spans="1:8" x14ac:dyDescent="0.25">
      <c r="A1440" s="214"/>
      <c r="B1440" s="215"/>
      <c r="C1440" s="215"/>
      <c r="D1440" s="216"/>
      <c r="E1440" s="217"/>
      <c r="F1440" s="218"/>
      <c r="G1440" s="192"/>
      <c r="H1440" s="357"/>
    </row>
    <row r="1441" spans="1:8" x14ac:dyDescent="0.25">
      <c r="A1441" s="214"/>
      <c r="B1441" s="215"/>
      <c r="C1441" s="215"/>
      <c r="D1441" s="216"/>
      <c r="E1441" s="217"/>
      <c r="F1441" s="218"/>
      <c r="G1441" s="192"/>
      <c r="H1441" s="357"/>
    </row>
    <row r="1442" spans="1:8" x14ac:dyDescent="0.25">
      <c r="A1442" s="214"/>
      <c r="B1442" s="215"/>
      <c r="C1442" s="215"/>
      <c r="D1442" s="216"/>
      <c r="E1442" s="217"/>
      <c r="F1442" s="218"/>
      <c r="G1442" s="192"/>
      <c r="H1442" s="357"/>
    </row>
    <row r="1443" spans="1:8" x14ac:dyDescent="0.25">
      <c r="A1443" s="9"/>
      <c r="B1443" s="5"/>
      <c r="C1443" s="5"/>
      <c r="D1443" s="37"/>
      <c r="E1443" s="48"/>
      <c r="F1443" s="51"/>
      <c r="G1443" s="193"/>
      <c r="H1443" s="357"/>
    </row>
    <row r="1444" spans="1:8" x14ac:dyDescent="0.25">
      <c r="A1444" s="9"/>
      <c r="B1444" s="5"/>
      <c r="C1444" s="5"/>
      <c r="D1444" s="37"/>
      <c r="E1444" s="48"/>
      <c r="F1444" s="51"/>
      <c r="G1444" s="193"/>
      <c r="H1444" s="357"/>
    </row>
    <row r="1445" spans="1:8" x14ac:dyDescent="0.25">
      <c r="A1445" s="9"/>
      <c r="B1445" s="5"/>
      <c r="C1445" s="5"/>
      <c r="D1445" s="5"/>
      <c r="E1445" s="48"/>
      <c r="F1445" s="51"/>
      <c r="G1445" s="193"/>
      <c r="H1445" s="357"/>
    </row>
    <row r="1446" spans="1:8" x14ac:dyDescent="0.25">
      <c r="A1446" s="9"/>
      <c r="B1446" s="5"/>
      <c r="C1446" s="5"/>
      <c r="D1446" s="5"/>
      <c r="E1446" s="48"/>
      <c r="F1446" s="51"/>
      <c r="G1446" s="193"/>
      <c r="H1446" s="357"/>
    </row>
    <row r="1447" spans="1:8" x14ac:dyDescent="0.25">
      <c r="A1447" s="9"/>
      <c r="B1447" s="5"/>
      <c r="C1447" s="5"/>
      <c r="D1447" s="5"/>
      <c r="E1447" s="48"/>
      <c r="F1447" s="51"/>
      <c r="G1447" s="193"/>
      <c r="H1447" s="357"/>
    </row>
    <row r="1448" spans="1:8" x14ac:dyDescent="0.25">
      <c r="A1448" s="9"/>
      <c r="B1448" s="5"/>
      <c r="C1448" s="5"/>
      <c r="D1448" s="5"/>
      <c r="E1448" s="48"/>
      <c r="F1448" s="51"/>
      <c r="G1448" s="193"/>
      <c r="H1448" s="357"/>
    </row>
    <row r="1449" spans="1:8" x14ac:dyDescent="0.25">
      <c r="A1449" s="9"/>
      <c r="B1449" s="5"/>
      <c r="C1449" s="5"/>
      <c r="D1449" s="5"/>
      <c r="E1449" s="48"/>
      <c r="F1449" s="51"/>
      <c r="G1449" s="193"/>
      <c r="H1449" s="357"/>
    </row>
    <row r="1450" spans="1:8" x14ac:dyDescent="0.25">
      <c r="A1450" s="9"/>
      <c r="B1450" s="5"/>
      <c r="C1450" s="5"/>
      <c r="D1450" s="5"/>
      <c r="E1450" s="48"/>
      <c r="F1450" s="51"/>
      <c r="G1450" s="193"/>
      <c r="H1450" s="357"/>
    </row>
    <row r="1451" spans="1:8" x14ac:dyDescent="0.25">
      <c r="A1451" s="9"/>
      <c r="B1451" s="5"/>
      <c r="C1451" s="5"/>
      <c r="D1451" s="5"/>
      <c r="E1451" s="48"/>
      <c r="F1451" s="51"/>
      <c r="G1451" s="193"/>
      <c r="H1451" s="357"/>
    </row>
    <row r="1452" spans="1:8" x14ac:dyDescent="0.25">
      <c r="A1452" s="9"/>
      <c r="B1452" s="5"/>
      <c r="C1452" s="5"/>
      <c r="D1452" s="5"/>
      <c r="E1452" s="48"/>
      <c r="F1452" s="51"/>
      <c r="G1452" s="193"/>
      <c r="H1452" s="357"/>
    </row>
    <row r="1453" spans="1:8" x14ac:dyDescent="0.25">
      <c r="A1453" s="9"/>
      <c r="B1453" s="5"/>
      <c r="C1453" s="5"/>
      <c r="D1453" s="5"/>
      <c r="E1453" s="48"/>
      <c r="F1453" s="51"/>
      <c r="G1453" s="193"/>
      <c r="H1453" s="357"/>
    </row>
    <row r="1454" spans="1:8" x14ac:dyDescent="0.25">
      <c r="A1454" s="9"/>
      <c r="B1454" s="5"/>
      <c r="C1454" s="5"/>
      <c r="D1454" s="5"/>
      <c r="E1454" s="64"/>
      <c r="F1454" s="51"/>
      <c r="G1454" s="193"/>
      <c r="H1454" s="357"/>
    </row>
    <row r="1455" spans="1:8" ht="13.8" thickBot="1" x14ac:dyDescent="0.3">
      <c r="A1455" s="10"/>
      <c r="B1455" s="6"/>
      <c r="C1455" s="6"/>
      <c r="D1455" s="65"/>
      <c r="E1455" s="66"/>
      <c r="F1455" s="52"/>
      <c r="G1455" s="194"/>
      <c r="H1455" s="358"/>
    </row>
    <row r="1456" spans="1:8" ht="13.8" thickBot="1" x14ac:dyDescent="0.3">
      <c r="A1456" s="359" t="s">
        <v>71</v>
      </c>
      <c r="B1456" s="360"/>
      <c r="C1456" s="360"/>
      <c r="D1456" s="360"/>
      <c r="E1456" s="361"/>
      <c r="F1456" s="213">
        <f>SUM(F1346:F1455)</f>
        <v>0</v>
      </c>
      <c r="G1456" s="191">
        <f>SUM(G1346:G1455)</f>
        <v>0</v>
      </c>
      <c r="H1456" s="195">
        <f>SUM(F1456:G1456)</f>
        <v>0</v>
      </c>
    </row>
    <row r="1457" spans="1:8" ht="13.8" thickBot="1" x14ac:dyDescent="0.3"/>
    <row r="1458" spans="1:8" ht="33" customHeight="1" thickBot="1" x14ac:dyDescent="0.3">
      <c r="A1458" s="88" t="s">
        <v>144</v>
      </c>
      <c r="B1458" s="90" t="s">
        <v>46</v>
      </c>
      <c r="C1458" s="91"/>
      <c r="D1458" s="188"/>
      <c r="E1458" s="211" t="s">
        <v>47</v>
      </c>
      <c r="F1458" s="212" t="s">
        <v>48</v>
      </c>
      <c r="G1458" s="212" t="s">
        <v>49</v>
      </c>
      <c r="H1458" s="212" t="s">
        <v>50</v>
      </c>
    </row>
    <row r="1459" spans="1:8" ht="40.200000000000003" thickBot="1" x14ac:dyDescent="0.3">
      <c r="A1459" s="38" t="s">
        <v>24</v>
      </c>
      <c r="B1459" s="89" t="s">
        <v>26</v>
      </c>
      <c r="C1459" s="89" t="s">
        <v>13</v>
      </c>
      <c r="D1459" s="89" t="s">
        <v>14</v>
      </c>
      <c r="E1459" s="38" t="s">
        <v>25</v>
      </c>
      <c r="F1459" s="46" t="s">
        <v>44</v>
      </c>
      <c r="G1459" s="46" t="s">
        <v>45</v>
      </c>
      <c r="H1459" s="53" t="s">
        <v>145</v>
      </c>
    </row>
    <row r="1460" spans="1:8" x14ac:dyDescent="0.25">
      <c r="A1460" s="8"/>
      <c r="B1460" s="4"/>
      <c r="C1460" s="4"/>
      <c r="D1460" s="36"/>
      <c r="E1460" s="47"/>
      <c r="F1460" s="50"/>
      <c r="G1460" s="192"/>
      <c r="H1460" s="356"/>
    </row>
    <row r="1461" spans="1:8" x14ac:dyDescent="0.25">
      <c r="A1461" s="9"/>
      <c r="B1461" s="5"/>
      <c r="C1461" s="5"/>
      <c r="D1461" s="37"/>
      <c r="E1461" s="48"/>
      <c r="F1461" s="51"/>
      <c r="G1461" s="193"/>
      <c r="H1461" s="357"/>
    </row>
    <row r="1462" spans="1:8" x14ac:dyDescent="0.25">
      <c r="A1462" s="9"/>
      <c r="B1462" s="5"/>
      <c r="C1462" s="5"/>
      <c r="D1462" s="37"/>
      <c r="E1462" s="48"/>
      <c r="F1462" s="51"/>
      <c r="G1462" s="193"/>
      <c r="H1462" s="357"/>
    </row>
    <row r="1463" spans="1:8" x14ac:dyDescent="0.25">
      <c r="A1463" s="9"/>
      <c r="B1463" s="5"/>
      <c r="C1463" s="5"/>
      <c r="D1463" s="37"/>
      <c r="E1463" s="48"/>
      <c r="F1463" s="51"/>
      <c r="G1463" s="193"/>
      <c r="H1463" s="357"/>
    </row>
    <row r="1464" spans="1:8" x14ac:dyDescent="0.25">
      <c r="A1464" s="9"/>
      <c r="B1464" s="5"/>
      <c r="C1464" s="5"/>
      <c r="D1464" s="37"/>
      <c r="E1464" s="48"/>
      <c r="F1464" s="51"/>
      <c r="G1464" s="193"/>
      <c r="H1464" s="357"/>
    </row>
    <row r="1465" spans="1:8" x14ac:dyDescent="0.25">
      <c r="A1465" s="9"/>
      <c r="B1465" s="5"/>
      <c r="C1465" s="5"/>
      <c r="D1465" s="37"/>
      <c r="E1465" s="48"/>
      <c r="F1465" s="51"/>
      <c r="G1465" s="193"/>
      <c r="H1465" s="357"/>
    </row>
    <row r="1466" spans="1:8" x14ac:dyDescent="0.25">
      <c r="A1466" s="9"/>
      <c r="B1466" s="5"/>
      <c r="C1466" s="5"/>
      <c r="D1466" s="37"/>
      <c r="E1466" s="48"/>
      <c r="F1466" s="51"/>
      <c r="G1466" s="193"/>
      <c r="H1466" s="357"/>
    </row>
    <row r="1467" spans="1:8" x14ac:dyDescent="0.25">
      <c r="A1467" s="9"/>
      <c r="B1467" s="5"/>
      <c r="C1467" s="5"/>
      <c r="D1467" s="37"/>
      <c r="E1467" s="48"/>
      <c r="F1467" s="51"/>
      <c r="G1467" s="193"/>
      <c r="H1467" s="357"/>
    </row>
    <row r="1468" spans="1:8" x14ac:dyDescent="0.25">
      <c r="A1468" s="9"/>
      <c r="B1468" s="5"/>
      <c r="C1468" s="5"/>
      <c r="D1468" s="37"/>
      <c r="E1468" s="48"/>
      <c r="F1468" s="51"/>
      <c r="G1468" s="193"/>
      <c r="H1468" s="357"/>
    </row>
    <row r="1469" spans="1:8" x14ac:dyDescent="0.25">
      <c r="A1469" s="9"/>
      <c r="B1469" s="5"/>
      <c r="C1469" s="5"/>
      <c r="D1469" s="37"/>
      <c r="E1469" s="48"/>
      <c r="F1469" s="51"/>
      <c r="G1469" s="193"/>
      <c r="H1469" s="357"/>
    </row>
    <row r="1470" spans="1:8" x14ac:dyDescent="0.25">
      <c r="A1470" s="9"/>
      <c r="B1470" s="5"/>
      <c r="C1470" s="5"/>
      <c r="D1470" s="37"/>
      <c r="E1470" s="48"/>
      <c r="F1470" s="51"/>
      <c r="G1470" s="193"/>
      <c r="H1470" s="357"/>
    </row>
    <row r="1471" spans="1:8" x14ac:dyDescent="0.25">
      <c r="A1471" s="9"/>
      <c r="B1471" s="5"/>
      <c r="C1471" s="5"/>
      <c r="D1471" s="37"/>
      <c r="E1471" s="48"/>
      <c r="F1471" s="51"/>
      <c r="G1471" s="193"/>
      <c r="H1471" s="357"/>
    </row>
    <row r="1472" spans="1:8" x14ac:dyDescent="0.25">
      <c r="A1472" s="9"/>
      <c r="B1472" s="5"/>
      <c r="C1472" s="5"/>
      <c r="D1472" s="37"/>
      <c r="E1472" s="48"/>
      <c r="F1472" s="51"/>
      <c r="G1472" s="193"/>
      <c r="H1472" s="357"/>
    </row>
    <row r="1473" spans="1:8" x14ac:dyDescent="0.25">
      <c r="A1473" s="9"/>
      <c r="B1473" s="5"/>
      <c r="C1473" s="5"/>
      <c r="D1473" s="37"/>
      <c r="E1473" s="48"/>
      <c r="F1473" s="51"/>
      <c r="G1473" s="193"/>
      <c r="H1473" s="357"/>
    </row>
    <row r="1474" spans="1:8" x14ac:dyDescent="0.25">
      <c r="A1474" s="9"/>
      <c r="B1474" s="5"/>
      <c r="C1474" s="5"/>
      <c r="D1474" s="37"/>
      <c r="E1474" s="48"/>
      <c r="F1474" s="51"/>
      <c r="G1474" s="193"/>
      <c r="H1474" s="357"/>
    </row>
    <row r="1475" spans="1:8" x14ac:dyDescent="0.25">
      <c r="A1475" s="9"/>
      <c r="B1475" s="5"/>
      <c r="C1475" s="5"/>
      <c r="D1475" s="37"/>
      <c r="E1475" s="48"/>
      <c r="F1475" s="51"/>
      <c r="G1475" s="193"/>
      <c r="H1475" s="357"/>
    </row>
    <row r="1476" spans="1:8" x14ac:dyDescent="0.25">
      <c r="A1476" s="9"/>
      <c r="B1476" s="5"/>
      <c r="C1476" s="5"/>
      <c r="D1476" s="37"/>
      <c r="E1476" s="48"/>
      <c r="F1476" s="51"/>
      <c r="G1476" s="193"/>
      <c r="H1476" s="357"/>
    </row>
    <row r="1477" spans="1:8" x14ac:dyDescent="0.25">
      <c r="A1477" s="9"/>
      <c r="B1477" s="5"/>
      <c r="C1477" s="5"/>
      <c r="D1477" s="37"/>
      <c r="E1477" s="48"/>
      <c r="F1477" s="51"/>
      <c r="G1477" s="193"/>
      <c r="H1477" s="357"/>
    </row>
    <row r="1478" spans="1:8" x14ac:dyDescent="0.25">
      <c r="A1478" s="9"/>
      <c r="B1478" s="5"/>
      <c r="C1478" s="5"/>
      <c r="D1478" s="37"/>
      <c r="E1478" s="48"/>
      <c r="F1478" s="51"/>
      <c r="G1478" s="193"/>
      <c r="H1478" s="357"/>
    </row>
    <row r="1479" spans="1:8" x14ac:dyDescent="0.25">
      <c r="A1479" s="9"/>
      <c r="B1479" s="5"/>
      <c r="C1479" s="5"/>
      <c r="D1479" s="37"/>
      <c r="E1479" s="48"/>
      <c r="F1479" s="51"/>
      <c r="G1479" s="193"/>
      <c r="H1479" s="357"/>
    </row>
    <row r="1480" spans="1:8" x14ac:dyDescent="0.25">
      <c r="A1480" s="9"/>
      <c r="B1480" s="5"/>
      <c r="C1480" s="5"/>
      <c r="D1480" s="37"/>
      <c r="E1480" s="48"/>
      <c r="F1480" s="51"/>
      <c r="G1480" s="193"/>
      <c r="H1480" s="357"/>
    </row>
    <row r="1481" spans="1:8" x14ac:dyDescent="0.25">
      <c r="A1481" s="9"/>
      <c r="B1481" s="5"/>
      <c r="C1481" s="5"/>
      <c r="D1481" s="37"/>
      <c r="E1481" s="48"/>
      <c r="F1481" s="51"/>
      <c r="G1481" s="193"/>
      <c r="H1481" s="357"/>
    </row>
    <row r="1482" spans="1:8" x14ac:dyDescent="0.25">
      <c r="A1482" s="9"/>
      <c r="B1482" s="5"/>
      <c r="C1482" s="5"/>
      <c r="D1482" s="37"/>
      <c r="E1482" s="48"/>
      <c r="F1482" s="51"/>
      <c r="G1482" s="193"/>
      <c r="H1482" s="357"/>
    </row>
    <row r="1483" spans="1:8" x14ac:dyDescent="0.25">
      <c r="A1483" s="9"/>
      <c r="B1483" s="5"/>
      <c r="C1483" s="5"/>
      <c r="D1483" s="37"/>
      <c r="E1483" s="48"/>
      <c r="F1483" s="51"/>
      <c r="G1483" s="193"/>
      <c r="H1483" s="357"/>
    </row>
    <row r="1484" spans="1:8" x14ac:dyDescent="0.25">
      <c r="A1484" s="9"/>
      <c r="B1484" s="5"/>
      <c r="C1484" s="5"/>
      <c r="D1484" s="37"/>
      <c r="E1484" s="48"/>
      <c r="F1484" s="51"/>
      <c r="G1484" s="193"/>
      <c r="H1484" s="357"/>
    </row>
    <row r="1485" spans="1:8" x14ac:dyDescent="0.25">
      <c r="A1485" s="9"/>
      <c r="B1485" s="5"/>
      <c r="C1485" s="5"/>
      <c r="D1485" s="37"/>
      <c r="E1485" s="48"/>
      <c r="F1485" s="51"/>
      <c r="G1485" s="193"/>
      <c r="H1485" s="357"/>
    </row>
    <row r="1486" spans="1:8" x14ac:dyDescent="0.25">
      <c r="A1486" s="9"/>
      <c r="B1486" s="5"/>
      <c r="C1486" s="5"/>
      <c r="D1486" s="37"/>
      <c r="E1486" s="48"/>
      <c r="F1486" s="51"/>
      <c r="G1486" s="193"/>
      <c r="H1486" s="357"/>
    </row>
    <row r="1487" spans="1:8" x14ac:dyDescent="0.25">
      <c r="A1487" s="9"/>
      <c r="B1487" s="5"/>
      <c r="C1487" s="5"/>
      <c r="D1487" s="37"/>
      <c r="E1487" s="48"/>
      <c r="F1487" s="51"/>
      <c r="G1487" s="193"/>
      <c r="H1487" s="357"/>
    </row>
    <row r="1488" spans="1:8" x14ac:dyDescent="0.25">
      <c r="A1488" s="9"/>
      <c r="B1488" s="5"/>
      <c r="C1488" s="5"/>
      <c r="D1488" s="37"/>
      <c r="E1488" s="48"/>
      <c r="F1488" s="51"/>
      <c r="G1488" s="193"/>
      <c r="H1488" s="357"/>
    </row>
    <row r="1489" spans="1:8" x14ac:dyDescent="0.25">
      <c r="A1489" s="9"/>
      <c r="B1489" s="5"/>
      <c r="C1489" s="5"/>
      <c r="D1489" s="37"/>
      <c r="E1489" s="48"/>
      <c r="F1489" s="51"/>
      <c r="G1489" s="193"/>
      <c r="H1489" s="357"/>
    </row>
    <row r="1490" spans="1:8" x14ac:dyDescent="0.25">
      <c r="A1490" s="9"/>
      <c r="B1490" s="5"/>
      <c r="C1490" s="5"/>
      <c r="D1490" s="37"/>
      <c r="E1490" s="48"/>
      <c r="F1490" s="51"/>
      <c r="G1490" s="193"/>
      <c r="H1490" s="357"/>
    </row>
    <row r="1491" spans="1:8" x14ac:dyDescent="0.25">
      <c r="A1491" s="9"/>
      <c r="B1491" s="5"/>
      <c r="C1491" s="5"/>
      <c r="D1491" s="37"/>
      <c r="E1491" s="48"/>
      <c r="F1491" s="51"/>
      <c r="G1491" s="193"/>
      <c r="H1491" s="357"/>
    </row>
    <row r="1492" spans="1:8" x14ac:dyDescent="0.25">
      <c r="A1492" s="9"/>
      <c r="B1492" s="5"/>
      <c r="C1492" s="5"/>
      <c r="D1492" s="37"/>
      <c r="E1492" s="48"/>
      <c r="F1492" s="51"/>
      <c r="G1492" s="193"/>
      <c r="H1492" s="357"/>
    </row>
    <row r="1493" spans="1:8" x14ac:dyDescent="0.25">
      <c r="A1493" s="9"/>
      <c r="B1493" s="5"/>
      <c r="C1493" s="5"/>
      <c r="D1493" s="37"/>
      <c r="E1493" s="48"/>
      <c r="F1493" s="51"/>
      <c r="G1493" s="193"/>
      <c r="H1493" s="357"/>
    </row>
    <row r="1494" spans="1:8" x14ac:dyDescent="0.25">
      <c r="A1494" s="9"/>
      <c r="B1494" s="5"/>
      <c r="C1494" s="5"/>
      <c r="D1494" s="37"/>
      <c r="E1494" s="48"/>
      <c r="F1494" s="51"/>
      <c r="G1494" s="193"/>
      <c r="H1494" s="357"/>
    </row>
    <row r="1495" spans="1:8" x14ac:dyDescent="0.25">
      <c r="A1495" s="9"/>
      <c r="B1495" s="5"/>
      <c r="C1495" s="5"/>
      <c r="D1495" s="37"/>
      <c r="E1495" s="48"/>
      <c r="F1495" s="51"/>
      <c r="G1495" s="193"/>
      <c r="H1495" s="357"/>
    </row>
    <row r="1496" spans="1:8" x14ac:dyDescent="0.25">
      <c r="A1496" s="9"/>
      <c r="B1496" s="5"/>
      <c r="C1496" s="5"/>
      <c r="D1496" s="37"/>
      <c r="E1496" s="48"/>
      <c r="F1496" s="51"/>
      <c r="G1496" s="193"/>
      <c r="H1496" s="357"/>
    </row>
    <row r="1497" spans="1:8" x14ac:dyDescent="0.25">
      <c r="A1497" s="9"/>
      <c r="B1497" s="5"/>
      <c r="C1497" s="5"/>
      <c r="D1497" s="37"/>
      <c r="E1497" s="48"/>
      <c r="F1497" s="51"/>
      <c r="G1497" s="193"/>
      <c r="H1497" s="357"/>
    </row>
    <row r="1498" spans="1:8" x14ac:dyDescent="0.25">
      <c r="A1498" s="9"/>
      <c r="B1498" s="5"/>
      <c r="C1498" s="5"/>
      <c r="D1498" s="37"/>
      <c r="E1498" s="48"/>
      <c r="F1498" s="51"/>
      <c r="G1498" s="193"/>
      <c r="H1498" s="357"/>
    </row>
    <row r="1499" spans="1:8" x14ac:dyDescent="0.25">
      <c r="A1499" s="9"/>
      <c r="B1499" s="5"/>
      <c r="C1499" s="5"/>
      <c r="D1499" s="37"/>
      <c r="E1499" s="48"/>
      <c r="F1499" s="51"/>
      <c r="G1499" s="193"/>
      <c r="H1499" s="357"/>
    </row>
    <row r="1500" spans="1:8" x14ac:dyDescent="0.25">
      <c r="A1500" s="9"/>
      <c r="B1500" s="5"/>
      <c r="C1500" s="5"/>
      <c r="D1500" s="37"/>
      <c r="E1500" s="48"/>
      <c r="F1500" s="51"/>
      <c r="G1500" s="193"/>
      <c r="H1500" s="357"/>
    </row>
    <row r="1501" spans="1:8" x14ac:dyDescent="0.25">
      <c r="A1501" s="9"/>
      <c r="B1501" s="5"/>
      <c r="C1501" s="5"/>
      <c r="D1501" s="37"/>
      <c r="E1501" s="48"/>
      <c r="F1501" s="51"/>
      <c r="G1501" s="193"/>
      <c r="H1501" s="357"/>
    </row>
    <row r="1502" spans="1:8" x14ac:dyDescent="0.25">
      <c r="A1502" s="9"/>
      <c r="B1502" s="5"/>
      <c r="C1502" s="5"/>
      <c r="D1502" s="37"/>
      <c r="E1502" s="48"/>
      <c r="F1502" s="51"/>
      <c r="G1502" s="193"/>
      <c r="H1502" s="357"/>
    </row>
    <row r="1503" spans="1:8" x14ac:dyDescent="0.25">
      <c r="A1503" s="9"/>
      <c r="B1503" s="5"/>
      <c r="C1503" s="5"/>
      <c r="D1503" s="37"/>
      <c r="E1503" s="48"/>
      <c r="F1503" s="51"/>
      <c r="G1503" s="193"/>
      <c r="H1503" s="357"/>
    </row>
    <row r="1504" spans="1:8" x14ac:dyDescent="0.25">
      <c r="A1504" s="9"/>
      <c r="B1504" s="5"/>
      <c r="C1504" s="5"/>
      <c r="D1504" s="37"/>
      <c r="E1504" s="48"/>
      <c r="F1504" s="51"/>
      <c r="G1504" s="193"/>
      <c r="H1504" s="357"/>
    </row>
    <row r="1505" spans="1:8" x14ac:dyDescent="0.25">
      <c r="A1505" s="9"/>
      <c r="B1505" s="5"/>
      <c r="C1505" s="5"/>
      <c r="D1505" s="37"/>
      <c r="E1505" s="48"/>
      <c r="F1505" s="51"/>
      <c r="G1505" s="193"/>
      <c r="H1505" s="357"/>
    </row>
    <row r="1506" spans="1:8" x14ac:dyDescent="0.25">
      <c r="A1506" s="9"/>
      <c r="B1506" s="5"/>
      <c r="C1506" s="5"/>
      <c r="D1506" s="37"/>
      <c r="E1506" s="48"/>
      <c r="F1506" s="51"/>
      <c r="G1506" s="193"/>
      <c r="H1506" s="357"/>
    </row>
    <row r="1507" spans="1:8" x14ac:dyDescent="0.25">
      <c r="A1507" s="9"/>
      <c r="B1507" s="5"/>
      <c r="C1507" s="5"/>
      <c r="D1507" s="5"/>
      <c r="E1507" s="48"/>
      <c r="F1507" s="51"/>
      <c r="G1507" s="193"/>
      <c r="H1507" s="357"/>
    </row>
    <row r="1508" spans="1:8" x14ac:dyDescent="0.25">
      <c r="A1508" s="9"/>
      <c r="B1508" s="5"/>
      <c r="C1508" s="5"/>
      <c r="D1508" s="5"/>
      <c r="E1508" s="48"/>
      <c r="F1508" s="51"/>
      <c r="G1508" s="193"/>
      <c r="H1508" s="357"/>
    </row>
    <row r="1509" spans="1:8" x14ac:dyDescent="0.25">
      <c r="A1509" s="9"/>
      <c r="B1509" s="5"/>
      <c r="C1509" s="5"/>
      <c r="D1509" s="5"/>
      <c r="E1509" s="48"/>
      <c r="F1509" s="51"/>
      <c r="G1509" s="193"/>
      <c r="H1509" s="357"/>
    </row>
    <row r="1510" spans="1:8" x14ac:dyDescent="0.25">
      <c r="A1510" s="9"/>
      <c r="B1510" s="5"/>
      <c r="C1510" s="5"/>
      <c r="D1510" s="5"/>
      <c r="E1510" s="48"/>
      <c r="F1510" s="51"/>
      <c r="G1510" s="193"/>
      <c r="H1510" s="357"/>
    </row>
    <row r="1511" spans="1:8" x14ac:dyDescent="0.25">
      <c r="A1511" s="9"/>
      <c r="B1511" s="5"/>
      <c r="C1511" s="5"/>
      <c r="D1511" s="5"/>
      <c r="E1511" s="48"/>
      <c r="F1511" s="51"/>
      <c r="G1511" s="193"/>
      <c r="H1511" s="357"/>
    </row>
    <row r="1512" spans="1:8" x14ac:dyDescent="0.25">
      <c r="A1512" s="9"/>
      <c r="B1512" s="5"/>
      <c r="C1512" s="5"/>
      <c r="D1512" s="5"/>
      <c r="E1512" s="48"/>
      <c r="F1512" s="51"/>
      <c r="G1512" s="193"/>
      <c r="H1512" s="357"/>
    </row>
    <row r="1513" spans="1:8" x14ac:dyDescent="0.25">
      <c r="A1513" s="9"/>
      <c r="B1513" s="5"/>
      <c r="C1513" s="5"/>
      <c r="D1513" s="5"/>
      <c r="E1513" s="48"/>
      <c r="F1513" s="51"/>
      <c r="G1513" s="193"/>
      <c r="H1513" s="357"/>
    </row>
    <row r="1514" spans="1:8" x14ac:dyDescent="0.25">
      <c r="A1514" s="9"/>
      <c r="B1514" s="5"/>
      <c r="C1514" s="5"/>
      <c r="D1514" s="5"/>
      <c r="E1514" s="48"/>
      <c r="F1514" s="51"/>
      <c r="G1514" s="193"/>
      <c r="H1514" s="357"/>
    </row>
    <row r="1515" spans="1:8" x14ac:dyDescent="0.25">
      <c r="A1515" s="9"/>
      <c r="B1515" s="5"/>
      <c r="C1515" s="5"/>
      <c r="D1515" s="5"/>
      <c r="E1515" s="48"/>
      <c r="F1515" s="51"/>
      <c r="G1515" s="193"/>
      <c r="H1515" s="357"/>
    </row>
    <row r="1516" spans="1:8" x14ac:dyDescent="0.25">
      <c r="A1516" s="9"/>
      <c r="B1516" s="5"/>
      <c r="C1516" s="5"/>
      <c r="D1516" s="5"/>
      <c r="E1516" s="64"/>
      <c r="F1516" s="51"/>
      <c r="G1516" s="193"/>
      <c r="H1516" s="357"/>
    </row>
    <row r="1517" spans="1:8" ht="13.8" thickBot="1" x14ac:dyDescent="0.3">
      <c r="A1517" s="10"/>
      <c r="B1517" s="6"/>
      <c r="C1517" s="6"/>
      <c r="D1517" s="65"/>
      <c r="E1517" s="66"/>
      <c r="F1517" s="52"/>
      <c r="G1517" s="194"/>
      <c r="H1517" s="358"/>
    </row>
    <row r="1518" spans="1:8" ht="13.8" thickBot="1" x14ac:dyDescent="0.3">
      <c r="A1518" s="359" t="s">
        <v>71</v>
      </c>
      <c r="B1518" s="360"/>
      <c r="C1518" s="360"/>
      <c r="D1518" s="360"/>
      <c r="E1518" s="361"/>
      <c r="F1518" s="213">
        <f>SUM(F1460:F1517)</f>
        <v>0</v>
      </c>
      <c r="G1518" s="191">
        <f>SUM(G1460:G1517)</f>
        <v>0</v>
      </c>
      <c r="H1518" s="195">
        <f>SUM(F1518:G1518)</f>
        <v>0</v>
      </c>
    </row>
    <row r="1520" spans="1:8" ht="13.8" thickBot="1" x14ac:dyDescent="0.3"/>
    <row r="1521" spans="1:8" ht="30.75" customHeight="1" thickBot="1" x14ac:dyDescent="0.3">
      <c r="A1521" s="88" t="s">
        <v>144</v>
      </c>
      <c r="B1521" s="90" t="s">
        <v>46</v>
      </c>
      <c r="C1521" s="91"/>
      <c r="D1521" s="188"/>
      <c r="E1521" s="211" t="s">
        <v>47</v>
      </c>
      <c r="F1521" s="212" t="s">
        <v>48</v>
      </c>
      <c r="G1521" s="212" t="s">
        <v>49</v>
      </c>
      <c r="H1521" s="212" t="s">
        <v>50</v>
      </c>
    </row>
    <row r="1522" spans="1:8" ht="40.200000000000003" thickBot="1" x14ac:dyDescent="0.3">
      <c r="A1522" s="38" t="s">
        <v>24</v>
      </c>
      <c r="B1522" s="89" t="s">
        <v>26</v>
      </c>
      <c r="C1522" s="89" t="s">
        <v>13</v>
      </c>
      <c r="D1522" s="89" t="s">
        <v>14</v>
      </c>
      <c r="E1522" s="38" t="s">
        <v>25</v>
      </c>
      <c r="F1522" s="46" t="s">
        <v>44</v>
      </c>
      <c r="G1522" s="46" t="s">
        <v>45</v>
      </c>
      <c r="H1522" s="53" t="s">
        <v>145</v>
      </c>
    </row>
    <row r="1523" spans="1:8" x14ac:dyDescent="0.25">
      <c r="A1523" s="8"/>
      <c r="B1523" s="4"/>
      <c r="C1523" s="4"/>
      <c r="D1523" s="36"/>
      <c r="E1523" s="47"/>
      <c r="F1523" s="50"/>
      <c r="G1523" s="192"/>
      <c r="H1523" s="356"/>
    </row>
    <row r="1524" spans="1:8" x14ac:dyDescent="0.25">
      <c r="A1524" s="214"/>
      <c r="B1524" s="215"/>
      <c r="C1524" s="215"/>
      <c r="D1524" s="216"/>
      <c r="E1524" s="217"/>
      <c r="F1524" s="218"/>
      <c r="G1524" s="192"/>
      <c r="H1524" s="357"/>
    </row>
    <row r="1525" spans="1:8" x14ac:dyDescent="0.25">
      <c r="A1525" s="214"/>
      <c r="B1525" s="215"/>
      <c r="C1525" s="215"/>
      <c r="D1525" s="216"/>
      <c r="E1525" s="217"/>
      <c r="F1525" s="218"/>
      <c r="G1525" s="192"/>
      <c r="H1525" s="357"/>
    </row>
    <row r="1526" spans="1:8" x14ac:dyDescent="0.25">
      <c r="A1526" s="214"/>
      <c r="B1526" s="215"/>
      <c r="C1526" s="215"/>
      <c r="D1526" s="216"/>
      <c r="E1526" s="217"/>
      <c r="F1526" s="218"/>
      <c r="G1526" s="192"/>
      <c r="H1526" s="357"/>
    </row>
    <row r="1527" spans="1:8" x14ac:dyDescent="0.25">
      <c r="A1527" s="214"/>
      <c r="B1527" s="215"/>
      <c r="C1527" s="215"/>
      <c r="D1527" s="216"/>
      <c r="E1527" s="217"/>
      <c r="F1527" s="218"/>
      <c r="G1527" s="192"/>
      <c r="H1527" s="357"/>
    </row>
    <row r="1528" spans="1:8" x14ac:dyDescent="0.25">
      <c r="A1528" s="214"/>
      <c r="B1528" s="215"/>
      <c r="C1528" s="215"/>
      <c r="D1528" s="216"/>
      <c r="E1528" s="217"/>
      <c r="F1528" s="218"/>
      <c r="G1528" s="192"/>
      <c r="H1528" s="357"/>
    </row>
    <row r="1529" spans="1:8" x14ac:dyDescent="0.25">
      <c r="A1529" s="214"/>
      <c r="B1529" s="215"/>
      <c r="C1529" s="215"/>
      <c r="D1529" s="216"/>
      <c r="E1529" s="217"/>
      <c r="F1529" s="218"/>
      <c r="G1529" s="192"/>
      <c r="H1529" s="357"/>
    </row>
    <row r="1530" spans="1:8" x14ac:dyDescent="0.25">
      <c r="A1530" s="214"/>
      <c r="B1530" s="215"/>
      <c r="C1530" s="215"/>
      <c r="D1530" s="216"/>
      <c r="E1530" s="217"/>
      <c r="F1530" s="218"/>
      <c r="G1530" s="192"/>
      <c r="H1530" s="357"/>
    </row>
    <row r="1531" spans="1:8" x14ac:dyDescent="0.25">
      <c r="A1531" s="214"/>
      <c r="B1531" s="215"/>
      <c r="C1531" s="215"/>
      <c r="D1531" s="216"/>
      <c r="E1531" s="217"/>
      <c r="F1531" s="218"/>
      <c r="G1531" s="192"/>
      <c r="H1531" s="357"/>
    </row>
    <row r="1532" spans="1:8" x14ac:dyDescent="0.25">
      <c r="A1532" s="214"/>
      <c r="B1532" s="215"/>
      <c r="C1532" s="215"/>
      <c r="D1532" s="216"/>
      <c r="E1532" s="217"/>
      <c r="F1532" s="218"/>
      <c r="G1532" s="192"/>
      <c r="H1532" s="357"/>
    </row>
    <row r="1533" spans="1:8" x14ac:dyDescent="0.25">
      <c r="A1533" s="214"/>
      <c r="B1533" s="215"/>
      <c r="C1533" s="215"/>
      <c r="D1533" s="216"/>
      <c r="E1533" s="217"/>
      <c r="F1533" s="218"/>
      <c r="G1533" s="192"/>
      <c r="H1533" s="357"/>
    </row>
    <row r="1534" spans="1:8" x14ac:dyDescent="0.25">
      <c r="A1534" s="214"/>
      <c r="B1534" s="215"/>
      <c r="C1534" s="215"/>
      <c r="D1534" s="216"/>
      <c r="E1534" s="217"/>
      <c r="F1534" s="218"/>
      <c r="G1534" s="192"/>
      <c r="H1534" s="357"/>
    </row>
    <row r="1535" spans="1:8" x14ac:dyDescent="0.25">
      <c r="A1535" s="214"/>
      <c r="B1535" s="215"/>
      <c r="C1535" s="215"/>
      <c r="D1535" s="216"/>
      <c r="E1535" s="217"/>
      <c r="F1535" s="218"/>
      <c r="G1535" s="192"/>
      <c r="H1535" s="357"/>
    </row>
    <row r="1536" spans="1:8" x14ac:dyDescent="0.25">
      <c r="A1536" s="214"/>
      <c r="B1536" s="215"/>
      <c r="C1536" s="215"/>
      <c r="D1536" s="216"/>
      <c r="E1536" s="217"/>
      <c r="F1536" s="218"/>
      <c r="G1536" s="192"/>
      <c r="H1536" s="357"/>
    </row>
    <row r="1537" spans="1:8" x14ac:dyDescent="0.25">
      <c r="A1537" s="214"/>
      <c r="B1537" s="215"/>
      <c r="C1537" s="215"/>
      <c r="D1537" s="216"/>
      <c r="E1537" s="217"/>
      <c r="F1537" s="218"/>
      <c r="G1537" s="192"/>
      <c r="H1537" s="357"/>
    </row>
    <row r="1538" spans="1:8" x14ac:dyDescent="0.25">
      <c r="A1538" s="214"/>
      <c r="B1538" s="215"/>
      <c r="C1538" s="215"/>
      <c r="D1538" s="216"/>
      <c r="E1538" s="217"/>
      <c r="F1538" s="218"/>
      <c r="G1538" s="192"/>
      <c r="H1538" s="357"/>
    </row>
    <row r="1539" spans="1:8" x14ac:dyDescent="0.25">
      <c r="A1539" s="214"/>
      <c r="B1539" s="215"/>
      <c r="C1539" s="215"/>
      <c r="D1539" s="216"/>
      <c r="E1539" s="217"/>
      <c r="F1539" s="218"/>
      <c r="G1539" s="192"/>
      <c r="H1539" s="357"/>
    </row>
    <row r="1540" spans="1:8" x14ac:dyDescent="0.25">
      <c r="A1540" s="214"/>
      <c r="B1540" s="215"/>
      <c r="C1540" s="215"/>
      <c r="D1540" s="216"/>
      <c r="E1540" s="217"/>
      <c r="F1540" s="218"/>
      <c r="G1540" s="192"/>
      <c r="H1540" s="357"/>
    </row>
    <row r="1541" spans="1:8" x14ac:dyDescent="0.25">
      <c r="A1541" s="214"/>
      <c r="B1541" s="215"/>
      <c r="C1541" s="215"/>
      <c r="D1541" s="216"/>
      <c r="E1541" s="217"/>
      <c r="F1541" s="218"/>
      <c r="G1541" s="192"/>
      <c r="H1541" s="357"/>
    </row>
    <row r="1542" spans="1:8" x14ac:dyDescent="0.25">
      <c r="A1542" s="214"/>
      <c r="B1542" s="215"/>
      <c r="C1542" s="215"/>
      <c r="D1542" s="216"/>
      <c r="E1542" s="217"/>
      <c r="F1542" s="218"/>
      <c r="G1542" s="192"/>
      <c r="H1542" s="357"/>
    </row>
    <row r="1543" spans="1:8" x14ac:dyDescent="0.25">
      <c r="A1543" s="214"/>
      <c r="B1543" s="215"/>
      <c r="C1543" s="215"/>
      <c r="D1543" s="216"/>
      <c r="E1543" s="217"/>
      <c r="F1543" s="218"/>
      <c r="G1543" s="192"/>
      <c r="H1543" s="357"/>
    </row>
    <row r="1544" spans="1:8" x14ac:dyDescent="0.25">
      <c r="A1544" s="214"/>
      <c r="B1544" s="215"/>
      <c r="C1544" s="215"/>
      <c r="D1544" s="216"/>
      <c r="E1544" s="217"/>
      <c r="F1544" s="218"/>
      <c r="G1544" s="192"/>
      <c r="H1544" s="357"/>
    </row>
    <row r="1545" spans="1:8" x14ac:dyDescent="0.25">
      <c r="A1545" s="214"/>
      <c r="B1545" s="215"/>
      <c r="C1545" s="215"/>
      <c r="D1545" s="216"/>
      <c r="E1545" s="217"/>
      <c r="F1545" s="218"/>
      <c r="G1545" s="192"/>
      <c r="H1545" s="357"/>
    </row>
    <row r="1546" spans="1:8" x14ac:dyDescent="0.25">
      <c r="A1546" s="214"/>
      <c r="B1546" s="215"/>
      <c r="C1546" s="215"/>
      <c r="D1546" s="216"/>
      <c r="E1546" s="217"/>
      <c r="F1546" s="218"/>
      <c r="G1546" s="192"/>
      <c r="H1546" s="357"/>
    </row>
    <row r="1547" spans="1:8" x14ac:dyDescent="0.25">
      <c r="A1547" s="214"/>
      <c r="B1547" s="215"/>
      <c r="C1547" s="215"/>
      <c r="D1547" s="216"/>
      <c r="E1547" s="217"/>
      <c r="F1547" s="218"/>
      <c r="G1547" s="192"/>
      <c r="H1547" s="357"/>
    </row>
    <row r="1548" spans="1:8" x14ac:dyDescent="0.25">
      <c r="A1548" s="214"/>
      <c r="B1548" s="215"/>
      <c r="C1548" s="215"/>
      <c r="D1548" s="216"/>
      <c r="E1548" s="217"/>
      <c r="F1548" s="218"/>
      <c r="G1548" s="192"/>
      <c r="H1548" s="357"/>
    </row>
    <row r="1549" spans="1:8" x14ac:dyDescent="0.25">
      <c r="A1549" s="214"/>
      <c r="B1549" s="215"/>
      <c r="C1549" s="215"/>
      <c r="D1549" s="216"/>
      <c r="E1549" s="217"/>
      <c r="F1549" s="218"/>
      <c r="G1549" s="192"/>
      <c r="H1549" s="357"/>
    </row>
    <row r="1550" spans="1:8" x14ac:dyDescent="0.25">
      <c r="A1550" s="214"/>
      <c r="B1550" s="215"/>
      <c r="C1550" s="215"/>
      <c r="D1550" s="216"/>
      <c r="E1550" s="217"/>
      <c r="F1550" s="218"/>
      <c r="G1550" s="192"/>
      <c r="H1550" s="357"/>
    </row>
    <row r="1551" spans="1:8" x14ac:dyDescent="0.25">
      <c r="A1551" s="214"/>
      <c r="B1551" s="215"/>
      <c r="C1551" s="215"/>
      <c r="D1551" s="216"/>
      <c r="E1551" s="217"/>
      <c r="F1551" s="218"/>
      <c r="G1551" s="192"/>
      <c r="H1551" s="357"/>
    </row>
    <row r="1552" spans="1:8" x14ac:dyDescent="0.25">
      <c r="A1552" s="214"/>
      <c r="B1552" s="215"/>
      <c r="C1552" s="215"/>
      <c r="D1552" s="216"/>
      <c r="E1552" s="217"/>
      <c r="F1552" s="218"/>
      <c r="G1552" s="192"/>
      <c r="H1552" s="357"/>
    </row>
    <row r="1553" spans="1:8" x14ac:dyDescent="0.25">
      <c r="A1553" s="214"/>
      <c r="B1553" s="215"/>
      <c r="C1553" s="215"/>
      <c r="D1553" s="216"/>
      <c r="E1553" s="217"/>
      <c r="F1553" s="218"/>
      <c r="G1553" s="192"/>
      <c r="H1553" s="357"/>
    </row>
    <row r="1554" spans="1:8" x14ac:dyDescent="0.25">
      <c r="A1554" s="214"/>
      <c r="B1554" s="215"/>
      <c r="C1554" s="215"/>
      <c r="D1554" s="216"/>
      <c r="E1554" s="217"/>
      <c r="F1554" s="218"/>
      <c r="G1554" s="192"/>
      <c r="H1554" s="357"/>
    </row>
    <row r="1555" spans="1:8" x14ac:dyDescent="0.25">
      <c r="A1555" s="214"/>
      <c r="B1555" s="215"/>
      <c r="C1555" s="215"/>
      <c r="D1555" s="216"/>
      <c r="E1555" s="217"/>
      <c r="F1555" s="218"/>
      <c r="G1555" s="192"/>
      <c r="H1555" s="357"/>
    </row>
    <row r="1556" spans="1:8" x14ac:dyDescent="0.25">
      <c r="A1556" s="214"/>
      <c r="B1556" s="215"/>
      <c r="C1556" s="215"/>
      <c r="D1556" s="216"/>
      <c r="E1556" s="217"/>
      <c r="F1556" s="218"/>
      <c r="G1556" s="192"/>
      <c r="H1556" s="357"/>
    </row>
    <row r="1557" spans="1:8" x14ac:dyDescent="0.25">
      <c r="A1557" s="214"/>
      <c r="B1557" s="215"/>
      <c r="C1557" s="215"/>
      <c r="D1557" s="216"/>
      <c r="E1557" s="217"/>
      <c r="F1557" s="218"/>
      <c r="G1557" s="192"/>
      <c r="H1557" s="357"/>
    </row>
    <row r="1558" spans="1:8" x14ac:dyDescent="0.25">
      <c r="A1558" s="214"/>
      <c r="B1558" s="215"/>
      <c r="C1558" s="215"/>
      <c r="D1558" s="216"/>
      <c r="E1558" s="217"/>
      <c r="F1558" s="218"/>
      <c r="G1558" s="192"/>
      <c r="H1558" s="357"/>
    </row>
    <row r="1559" spans="1:8" x14ac:dyDescent="0.25">
      <c r="A1559" s="214"/>
      <c r="B1559" s="215"/>
      <c r="C1559" s="215"/>
      <c r="D1559" s="216"/>
      <c r="E1559" s="217"/>
      <c r="F1559" s="218"/>
      <c r="G1559" s="192"/>
      <c r="H1559" s="357"/>
    </row>
    <row r="1560" spans="1:8" x14ac:dyDescent="0.25">
      <c r="A1560" s="214"/>
      <c r="B1560" s="215"/>
      <c r="C1560" s="215"/>
      <c r="D1560" s="216"/>
      <c r="E1560" s="217"/>
      <c r="F1560" s="218"/>
      <c r="G1560" s="192"/>
      <c r="H1560" s="357"/>
    </row>
    <row r="1561" spans="1:8" x14ac:dyDescent="0.25">
      <c r="A1561" s="214"/>
      <c r="B1561" s="215"/>
      <c r="C1561" s="215"/>
      <c r="D1561" s="216"/>
      <c r="E1561" s="217"/>
      <c r="F1561" s="218"/>
      <c r="G1561" s="192"/>
      <c r="H1561" s="357"/>
    </row>
    <row r="1562" spans="1:8" x14ac:dyDescent="0.25">
      <c r="A1562" s="214"/>
      <c r="B1562" s="215"/>
      <c r="C1562" s="215"/>
      <c r="D1562" s="216"/>
      <c r="E1562" s="217"/>
      <c r="F1562" s="218"/>
      <c r="G1562" s="192"/>
      <c r="H1562" s="357"/>
    </row>
    <row r="1563" spans="1:8" x14ac:dyDescent="0.25">
      <c r="A1563" s="214"/>
      <c r="B1563" s="215"/>
      <c r="C1563" s="215"/>
      <c r="D1563" s="216"/>
      <c r="E1563" s="217"/>
      <c r="F1563" s="218"/>
      <c r="G1563" s="192"/>
      <c r="H1563" s="357"/>
    </row>
    <row r="1564" spans="1:8" x14ac:dyDescent="0.25">
      <c r="A1564" s="214"/>
      <c r="B1564" s="215"/>
      <c r="C1564" s="215"/>
      <c r="D1564" s="216"/>
      <c r="E1564" s="217"/>
      <c r="F1564" s="218"/>
      <c r="G1564" s="192"/>
      <c r="H1564" s="357"/>
    </row>
    <row r="1565" spans="1:8" x14ac:dyDescent="0.25">
      <c r="A1565" s="214"/>
      <c r="B1565" s="215"/>
      <c r="C1565" s="215"/>
      <c r="D1565" s="216"/>
      <c r="E1565" s="217"/>
      <c r="F1565" s="218"/>
      <c r="G1565" s="192"/>
      <c r="H1565" s="357"/>
    </row>
    <row r="1566" spans="1:8" x14ac:dyDescent="0.25">
      <c r="A1566" s="214"/>
      <c r="B1566" s="215"/>
      <c r="C1566" s="215"/>
      <c r="D1566" s="216"/>
      <c r="E1566" s="217"/>
      <c r="F1566" s="218"/>
      <c r="G1566" s="192"/>
      <c r="H1566" s="357"/>
    </row>
    <row r="1567" spans="1:8" x14ac:dyDescent="0.25">
      <c r="A1567" s="214"/>
      <c r="B1567" s="215"/>
      <c r="C1567" s="215"/>
      <c r="D1567" s="216"/>
      <c r="E1567" s="217"/>
      <c r="F1567" s="218"/>
      <c r="G1567" s="192"/>
      <c r="H1567" s="357"/>
    </row>
    <row r="1568" spans="1:8" x14ac:dyDescent="0.25">
      <c r="A1568" s="214"/>
      <c r="B1568" s="215"/>
      <c r="C1568" s="215"/>
      <c r="D1568" s="216"/>
      <c r="E1568" s="217"/>
      <c r="F1568" s="218"/>
      <c r="G1568" s="192"/>
      <c r="H1568" s="357"/>
    </row>
    <row r="1569" spans="1:8" x14ac:dyDescent="0.25">
      <c r="A1569" s="214"/>
      <c r="B1569" s="215"/>
      <c r="C1569" s="215"/>
      <c r="D1569" s="216"/>
      <c r="E1569" s="217"/>
      <c r="F1569" s="218"/>
      <c r="G1569" s="192"/>
      <c r="H1569" s="357"/>
    </row>
    <row r="1570" spans="1:8" x14ac:dyDescent="0.25">
      <c r="A1570" s="214"/>
      <c r="B1570" s="215"/>
      <c r="C1570" s="215"/>
      <c r="D1570" s="216"/>
      <c r="E1570" s="217"/>
      <c r="F1570" s="218"/>
      <c r="G1570" s="192"/>
      <c r="H1570" s="357"/>
    </row>
    <row r="1571" spans="1:8" x14ac:dyDescent="0.25">
      <c r="A1571" s="214"/>
      <c r="B1571" s="215"/>
      <c r="C1571" s="215"/>
      <c r="D1571" s="216"/>
      <c r="E1571" s="217"/>
      <c r="F1571" s="218"/>
      <c r="G1571" s="192"/>
      <c r="H1571" s="357"/>
    </row>
    <row r="1572" spans="1:8" x14ac:dyDescent="0.25">
      <c r="A1572" s="214"/>
      <c r="B1572" s="215"/>
      <c r="C1572" s="215"/>
      <c r="D1572" s="216"/>
      <c r="E1572" s="217"/>
      <c r="F1572" s="218"/>
      <c r="G1572" s="192"/>
      <c r="H1572" s="357"/>
    </row>
    <row r="1573" spans="1:8" x14ac:dyDescent="0.25">
      <c r="A1573" s="214"/>
      <c r="B1573" s="215"/>
      <c r="C1573" s="215"/>
      <c r="D1573" s="216"/>
      <c r="E1573" s="217"/>
      <c r="F1573" s="218"/>
      <c r="G1573" s="192"/>
      <c r="H1573" s="357"/>
    </row>
    <row r="1574" spans="1:8" x14ac:dyDescent="0.25">
      <c r="A1574" s="214"/>
      <c r="B1574" s="215"/>
      <c r="C1574" s="215"/>
      <c r="D1574" s="216"/>
      <c r="E1574" s="217"/>
      <c r="F1574" s="218"/>
      <c r="G1574" s="192"/>
      <c r="H1574" s="357"/>
    </row>
    <row r="1575" spans="1:8" x14ac:dyDescent="0.25">
      <c r="A1575" s="214"/>
      <c r="B1575" s="215"/>
      <c r="C1575" s="215"/>
      <c r="D1575" s="216"/>
      <c r="E1575" s="217"/>
      <c r="F1575" s="218"/>
      <c r="G1575" s="192"/>
      <c r="H1575" s="357"/>
    </row>
    <row r="1576" spans="1:8" x14ac:dyDescent="0.25">
      <c r="A1576" s="214"/>
      <c r="B1576" s="215"/>
      <c r="C1576" s="215"/>
      <c r="D1576" s="216"/>
      <c r="E1576" s="217"/>
      <c r="F1576" s="218"/>
      <c r="G1576" s="192"/>
      <c r="H1576" s="357"/>
    </row>
    <row r="1577" spans="1:8" x14ac:dyDescent="0.25">
      <c r="A1577" s="214"/>
      <c r="B1577" s="215"/>
      <c r="C1577" s="215"/>
      <c r="D1577" s="216"/>
      <c r="E1577" s="217"/>
      <c r="F1577" s="218"/>
      <c r="G1577" s="192"/>
      <c r="H1577" s="357"/>
    </row>
    <row r="1578" spans="1:8" x14ac:dyDescent="0.25">
      <c r="A1578" s="214"/>
      <c r="B1578" s="215"/>
      <c r="C1578" s="215"/>
      <c r="D1578" s="216"/>
      <c r="E1578" s="217"/>
      <c r="F1578" s="218"/>
      <c r="G1578" s="192"/>
      <c r="H1578" s="357"/>
    </row>
    <row r="1579" spans="1:8" x14ac:dyDescent="0.25">
      <c r="A1579" s="214"/>
      <c r="B1579" s="215"/>
      <c r="C1579" s="215"/>
      <c r="D1579" s="216"/>
      <c r="E1579" s="217"/>
      <c r="F1579" s="218"/>
      <c r="G1579" s="192"/>
      <c r="H1579" s="357"/>
    </row>
    <row r="1580" spans="1:8" x14ac:dyDescent="0.25">
      <c r="A1580" s="214"/>
      <c r="B1580" s="215"/>
      <c r="C1580" s="215"/>
      <c r="D1580" s="216"/>
      <c r="E1580" s="217"/>
      <c r="F1580" s="218"/>
      <c r="G1580" s="192"/>
      <c r="H1580" s="357"/>
    </row>
    <row r="1581" spans="1:8" x14ac:dyDescent="0.25">
      <c r="A1581" s="214"/>
      <c r="B1581" s="215"/>
      <c r="C1581" s="215"/>
      <c r="D1581" s="216"/>
      <c r="E1581" s="217"/>
      <c r="F1581" s="218"/>
      <c r="G1581" s="192"/>
      <c r="H1581" s="357"/>
    </row>
    <row r="1582" spans="1:8" x14ac:dyDescent="0.25">
      <c r="A1582" s="214"/>
      <c r="B1582" s="215"/>
      <c r="C1582" s="215"/>
      <c r="D1582" s="216"/>
      <c r="E1582" s="217"/>
      <c r="F1582" s="218"/>
      <c r="G1582" s="192"/>
      <c r="H1582" s="357"/>
    </row>
    <row r="1583" spans="1:8" x14ac:dyDescent="0.25">
      <c r="A1583" s="214"/>
      <c r="B1583" s="215"/>
      <c r="C1583" s="215"/>
      <c r="D1583" s="216"/>
      <c r="E1583" s="217"/>
      <c r="F1583" s="218"/>
      <c r="G1583" s="192"/>
      <c r="H1583" s="357"/>
    </row>
    <row r="1584" spans="1:8" x14ac:dyDescent="0.25">
      <c r="A1584" s="214"/>
      <c r="B1584" s="215"/>
      <c r="C1584" s="215"/>
      <c r="D1584" s="216"/>
      <c r="E1584" s="217"/>
      <c r="F1584" s="218"/>
      <c r="G1584" s="192"/>
      <c r="H1584" s="357"/>
    </row>
    <row r="1585" spans="1:8" x14ac:dyDescent="0.25">
      <c r="A1585" s="214"/>
      <c r="B1585" s="215"/>
      <c r="C1585" s="215"/>
      <c r="D1585" s="216"/>
      <c r="E1585" s="217"/>
      <c r="F1585" s="218"/>
      <c r="G1585" s="192"/>
      <c r="H1585" s="357"/>
    </row>
    <row r="1586" spans="1:8" x14ac:dyDescent="0.25">
      <c r="A1586" s="214"/>
      <c r="B1586" s="215"/>
      <c r="C1586" s="215"/>
      <c r="D1586" s="216"/>
      <c r="E1586" s="217"/>
      <c r="F1586" s="218"/>
      <c r="G1586" s="192"/>
      <c r="H1586" s="357"/>
    </row>
    <row r="1587" spans="1:8" x14ac:dyDescent="0.25">
      <c r="A1587" s="214"/>
      <c r="B1587" s="215"/>
      <c r="C1587" s="215"/>
      <c r="D1587" s="216"/>
      <c r="E1587" s="217"/>
      <c r="F1587" s="218"/>
      <c r="G1587" s="192"/>
      <c r="H1587" s="357"/>
    </row>
    <row r="1588" spans="1:8" x14ac:dyDescent="0.25">
      <c r="A1588" s="214"/>
      <c r="B1588" s="215"/>
      <c r="C1588" s="215"/>
      <c r="D1588" s="216"/>
      <c r="E1588" s="217"/>
      <c r="F1588" s="218"/>
      <c r="G1588" s="192"/>
      <c r="H1588" s="357"/>
    </row>
    <row r="1589" spans="1:8" x14ac:dyDescent="0.25">
      <c r="A1589" s="214"/>
      <c r="B1589" s="215"/>
      <c r="C1589" s="215"/>
      <c r="D1589" s="216"/>
      <c r="E1589" s="217"/>
      <c r="F1589" s="218"/>
      <c r="G1589" s="192"/>
      <c r="H1589" s="357"/>
    </row>
    <row r="1590" spans="1:8" x14ac:dyDescent="0.25">
      <c r="A1590" s="214"/>
      <c r="B1590" s="215"/>
      <c r="C1590" s="215"/>
      <c r="D1590" s="216"/>
      <c r="E1590" s="217"/>
      <c r="F1590" s="218"/>
      <c r="G1590" s="192"/>
      <c r="H1590" s="357"/>
    </row>
    <row r="1591" spans="1:8" x14ac:dyDescent="0.25">
      <c r="A1591" s="214"/>
      <c r="B1591" s="215"/>
      <c r="C1591" s="215"/>
      <c r="D1591" s="216"/>
      <c r="E1591" s="217"/>
      <c r="F1591" s="218"/>
      <c r="G1591" s="192"/>
      <c r="H1591" s="357"/>
    </row>
    <row r="1592" spans="1:8" x14ac:dyDescent="0.25">
      <c r="A1592" s="214"/>
      <c r="B1592" s="215"/>
      <c r="C1592" s="215"/>
      <c r="D1592" s="216"/>
      <c r="E1592" s="217"/>
      <c r="F1592" s="218"/>
      <c r="G1592" s="192"/>
      <c r="H1592" s="357"/>
    </row>
    <row r="1593" spans="1:8" x14ac:dyDescent="0.25">
      <c r="A1593" s="214"/>
      <c r="B1593" s="215"/>
      <c r="C1593" s="215"/>
      <c r="D1593" s="216"/>
      <c r="E1593" s="217"/>
      <c r="F1593" s="218"/>
      <c r="G1593" s="192"/>
      <c r="H1593" s="357"/>
    </row>
    <row r="1594" spans="1:8" x14ac:dyDescent="0.25">
      <c r="A1594" s="214"/>
      <c r="B1594" s="215"/>
      <c r="C1594" s="215"/>
      <c r="D1594" s="216"/>
      <c r="E1594" s="217"/>
      <c r="F1594" s="218"/>
      <c r="G1594" s="192"/>
      <c r="H1594" s="357"/>
    </row>
    <row r="1595" spans="1:8" x14ac:dyDescent="0.25">
      <c r="A1595" s="214"/>
      <c r="B1595" s="215"/>
      <c r="C1595" s="215"/>
      <c r="D1595" s="216"/>
      <c r="E1595" s="217"/>
      <c r="F1595" s="218"/>
      <c r="G1595" s="192"/>
      <c r="H1595" s="357"/>
    </row>
    <row r="1596" spans="1:8" x14ac:dyDescent="0.25">
      <c r="A1596" s="214"/>
      <c r="B1596" s="215"/>
      <c r="C1596" s="215"/>
      <c r="D1596" s="216"/>
      <c r="E1596" s="217"/>
      <c r="F1596" s="218"/>
      <c r="G1596" s="192"/>
      <c r="H1596" s="357"/>
    </row>
    <row r="1597" spans="1:8" x14ac:dyDescent="0.25">
      <c r="A1597" s="214"/>
      <c r="B1597" s="215"/>
      <c r="C1597" s="215"/>
      <c r="D1597" s="216"/>
      <c r="E1597" s="217"/>
      <c r="F1597" s="218"/>
      <c r="G1597" s="192"/>
      <c r="H1597" s="357"/>
    </row>
    <row r="1598" spans="1:8" x14ac:dyDescent="0.25">
      <c r="A1598" s="214"/>
      <c r="B1598" s="215"/>
      <c r="C1598" s="215"/>
      <c r="D1598" s="216"/>
      <c r="E1598" s="217"/>
      <c r="F1598" s="218"/>
      <c r="G1598" s="192"/>
      <c r="H1598" s="357"/>
    </row>
    <row r="1599" spans="1:8" x14ac:dyDescent="0.25">
      <c r="A1599" s="214"/>
      <c r="B1599" s="215"/>
      <c r="C1599" s="215"/>
      <c r="D1599" s="216"/>
      <c r="E1599" s="217"/>
      <c r="F1599" s="218"/>
      <c r="G1599" s="192"/>
      <c r="H1599" s="357"/>
    </row>
    <row r="1600" spans="1:8" x14ac:dyDescent="0.25">
      <c r="A1600" s="214"/>
      <c r="B1600" s="215"/>
      <c r="C1600" s="215"/>
      <c r="D1600" s="216"/>
      <c r="E1600" s="217"/>
      <c r="F1600" s="218"/>
      <c r="G1600" s="192"/>
      <c r="H1600" s="357"/>
    </row>
    <row r="1601" spans="1:8" x14ac:dyDescent="0.25">
      <c r="A1601" s="214"/>
      <c r="B1601" s="215"/>
      <c r="C1601" s="215"/>
      <c r="D1601" s="216"/>
      <c r="E1601" s="217"/>
      <c r="F1601" s="218"/>
      <c r="G1601" s="192"/>
      <c r="H1601" s="357"/>
    </row>
    <row r="1602" spans="1:8" x14ac:dyDescent="0.25">
      <c r="A1602" s="214"/>
      <c r="B1602" s="215"/>
      <c r="C1602" s="215"/>
      <c r="D1602" s="216"/>
      <c r="E1602" s="217"/>
      <c r="F1602" s="218"/>
      <c r="G1602" s="192"/>
      <c r="H1602" s="357"/>
    </row>
    <row r="1603" spans="1:8" x14ac:dyDescent="0.25">
      <c r="A1603" s="214"/>
      <c r="B1603" s="215"/>
      <c r="C1603" s="215"/>
      <c r="D1603" s="216"/>
      <c r="E1603" s="217"/>
      <c r="F1603" s="218"/>
      <c r="G1603" s="192"/>
      <c r="H1603" s="357"/>
    </row>
    <row r="1604" spans="1:8" x14ac:dyDescent="0.25">
      <c r="A1604" s="214"/>
      <c r="B1604" s="215"/>
      <c r="C1604" s="215"/>
      <c r="D1604" s="216"/>
      <c r="E1604" s="217"/>
      <c r="F1604" s="218"/>
      <c r="G1604" s="192"/>
      <c r="H1604" s="357"/>
    </row>
    <row r="1605" spans="1:8" x14ac:dyDescent="0.25">
      <c r="A1605" s="214"/>
      <c r="B1605" s="215"/>
      <c r="C1605" s="215"/>
      <c r="D1605" s="216"/>
      <c r="E1605" s="217"/>
      <c r="F1605" s="218"/>
      <c r="G1605" s="192"/>
      <c r="H1605" s="357"/>
    </row>
    <row r="1606" spans="1:8" x14ac:dyDescent="0.25">
      <c r="A1606" s="214"/>
      <c r="B1606" s="215"/>
      <c r="C1606" s="215"/>
      <c r="D1606" s="216"/>
      <c r="E1606" s="217"/>
      <c r="F1606" s="218"/>
      <c r="G1606" s="192"/>
      <c r="H1606" s="357"/>
    </row>
    <row r="1607" spans="1:8" x14ac:dyDescent="0.25">
      <c r="A1607" s="214"/>
      <c r="B1607" s="215"/>
      <c r="C1607" s="215"/>
      <c r="D1607" s="216"/>
      <c r="E1607" s="217"/>
      <c r="F1607" s="218"/>
      <c r="G1607" s="192"/>
      <c r="H1607" s="357"/>
    </row>
    <row r="1608" spans="1:8" x14ac:dyDescent="0.25">
      <c r="A1608" s="214"/>
      <c r="B1608" s="215"/>
      <c r="C1608" s="215"/>
      <c r="D1608" s="216"/>
      <c r="E1608" s="217"/>
      <c r="F1608" s="218"/>
      <c r="G1608" s="192"/>
      <c r="H1608" s="357"/>
    </row>
    <row r="1609" spans="1:8" x14ac:dyDescent="0.25">
      <c r="A1609" s="214"/>
      <c r="B1609" s="215"/>
      <c r="C1609" s="215"/>
      <c r="D1609" s="216"/>
      <c r="E1609" s="217"/>
      <c r="F1609" s="218"/>
      <c r="G1609" s="192"/>
      <c r="H1609" s="357"/>
    </row>
    <row r="1610" spans="1:8" x14ac:dyDescent="0.25">
      <c r="A1610" s="214"/>
      <c r="B1610" s="215"/>
      <c r="C1610" s="215"/>
      <c r="D1610" s="216"/>
      <c r="E1610" s="217"/>
      <c r="F1610" s="218"/>
      <c r="G1610" s="192"/>
      <c r="H1610" s="357"/>
    </row>
    <row r="1611" spans="1:8" x14ac:dyDescent="0.25">
      <c r="A1611" s="214"/>
      <c r="B1611" s="215"/>
      <c r="C1611" s="215"/>
      <c r="D1611" s="216"/>
      <c r="E1611" s="217"/>
      <c r="F1611" s="218"/>
      <c r="G1611" s="192"/>
      <c r="H1611" s="357"/>
    </row>
    <row r="1612" spans="1:8" x14ac:dyDescent="0.25">
      <c r="A1612" s="214"/>
      <c r="B1612" s="215"/>
      <c r="C1612" s="215"/>
      <c r="D1612" s="216"/>
      <c r="E1612" s="217"/>
      <c r="F1612" s="218"/>
      <c r="G1612" s="192"/>
      <c r="H1612" s="357"/>
    </row>
    <row r="1613" spans="1:8" x14ac:dyDescent="0.25">
      <c r="A1613" s="214"/>
      <c r="B1613" s="215"/>
      <c r="C1613" s="215"/>
      <c r="D1613" s="216"/>
      <c r="E1613" s="217"/>
      <c r="F1613" s="218"/>
      <c r="G1613" s="192"/>
      <c r="H1613" s="357"/>
    </row>
    <row r="1614" spans="1:8" x14ac:dyDescent="0.25">
      <c r="A1614" s="214"/>
      <c r="B1614" s="215"/>
      <c r="C1614" s="215"/>
      <c r="D1614" s="216"/>
      <c r="E1614" s="217"/>
      <c r="F1614" s="218"/>
      <c r="G1614" s="192"/>
      <c r="H1614" s="357"/>
    </row>
    <row r="1615" spans="1:8" x14ac:dyDescent="0.25">
      <c r="A1615" s="214"/>
      <c r="B1615" s="215"/>
      <c r="C1615" s="215"/>
      <c r="D1615" s="216"/>
      <c r="E1615" s="217"/>
      <c r="F1615" s="218"/>
      <c r="G1615" s="192"/>
      <c r="H1615" s="357"/>
    </row>
    <row r="1616" spans="1:8" x14ac:dyDescent="0.25">
      <c r="A1616" s="214"/>
      <c r="B1616" s="215"/>
      <c r="C1616" s="215"/>
      <c r="D1616" s="216"/>
      <c r="E1616" s="217"/>
      <c r="F1616" s="218"/>
      <c r="G1616" s="192"/>
      <c r="H1616" s="357"/>
    </row>
    <row r="1617" spans="1:8" x14ac:dyDescent="0.25">
      <c r="A1617" s="214"/>
      <c r="B1617" s="215"/>
      <c r="C1617" s="215"/>
      <c r="D1617" s="216"/>
      <c r="E1617" s="217"/>
      <c r="F1617" s="218"/>
      <c r="G1617" s="192"/>
      <c r="H1617" s="357"/>
    </row>
    <row r="1618" spans="1:8" x14ac:dyDescent="0.25">
      <c r="A1618" s="214"/>
      <c r="B1618" s="215"/>
      <c r="C1618" s="215"/>
      <c r="D1618" s="216"/>
      <c r="E1618" s="217"/>
      <c r="F1618" s="218"/>
      <c r="G1618" s="192"/>
      <c r="H1618" s="357"/>
    </row>
    <row r="1619" spans="1:8" x14ac:dyDescent="0.25">
      <c r="A1619" s="214"/>
      <c r="B1619" s="215"/>
      <c r="C1619" s="215"/>
      <c r="D1619" s="216"/>
      <c r="E1619" s="217"/>
      <c r="F1619" s="218"/>
      <c r="G1619" s="192"/>
      <c r="H1619" s="357"/>
    </row>
    <row r="1620" spans="1:8" x14ac:dyDescent="0.25">
      <c r="A1620" s="9"/>
      <c r="B1620" s="5"/>
      <c r="C1620" s="5"/>
      <c r="D1620" s="37"/>
      <c r="E1620" s="48"/>
      <c r="F1620" s="51"/>
      <c r="G1620" s="193"/>
      <c r="H1620" s="357"/>
    </row>
    <row r="1621" spans="1:8" x14ac:dyDescent="0.25">
      <c r="A1621" s="9"/>
      <c r="B1621" s="5"/>
      <c r="C1621" s="5"/>
      <c r="D1621" s="37"/>
      <c r="E1621" s="48"/>
      <c r="F1621" s="51"/>
      <c r="G1621" s="193"/>
      <c r="H1621" s="357"/>
    </row>
    <row r="1622" spans="1:8" x14ac:dyDescent="0.25">
      <c r="A1622" s="9"/>
      <c r="B1622" s="5"/>
      <c r="C1622" s="5"/>
      <c r="D1622" s="5"/>
      <c r="E1622" s="48"/>
      <c r="F1622" s="51"/>
      <c r="G1622" s="193"/>
      <c r="H1622" s="357"/>
    </row>
    <row r="1623" spans="1:8" x14ac:dyDescent="0.25">
      <c r="A1623" s="9"/>
      <c r="B1623" s="5"/>
      <c r="C1623" s="5"/>
      <c r="D1623" s="5"/>
      <c r="E1623" s="48"/>
      <c r="F1623" s="51"/>
      <c r="G1623" s="193"/>
      <c r="H1623" s="357"/>
    </row>
    <row r="1624" spans="1:8" x14ac:dyDescent="0.25">
      <c r="A1624" s="9"/>
      <c r="B1624" s="5"/>
      <c r="C1624" s="5"/>
      <c r="D1624" s="5"/>
      <c r="E1624" s="48"/>
      <c r="F1624" s="51"/>
      <c r="G1624" s="193"/>
      <c r="H1624" s="357"/>
    </row>
    <row r="1625" spans="1:8" x14ac:dyDescent="0.25">
      <c r="A1625" s="9"/>
      <c r="B1625" s="5"/>
      <c r="C1625" s="5"/>
      <c r="D1625" s="5"/>
      <c r="E1625" s="48"/>
      <c r="F1625" s="51"/>
      <c r="G1625" s="193"/>
      <c r="H1625" s="357"/>
    </row>
    <row r="1626" spans="1:8" x14ac:dyDescent="0.25">
      <c r="A1626" s="9"/>
      <c r="B1626" s="5"/>
      <c r="C1626" s="5"/>
      <c r="D1626" s="5"/>
      <c r="E1626" s="48"/>
      <c r="F1626" s="51"/>
      <c r="G1626" s="193"/>
      <c r="H1626" s="357"/>
    </row>
    <row r="1627" spans="1:8" x14ac:dyDescent="0.25">
      <c r="A1627" s="9"/>
      <c r="B1627" s="5"/>
      <c r="C1627" s="5"/>
      <c r="D1627" s="5"/>
      <c r="E1627" s="48"/>
      <c r="F1627" s="51"/>
      <c r="G1627" s="193"/>
      <c r="H1627" s="357"/>
    </row>
    <row r="1628" spans="1:8" x14ac:dyDescent="0.25">
      <c r="A1628" s="9"/>
      <c r="B1628" s="5"/>
      <c r="C1628" s="5"/>
      <c r="D1628" s="5"/>
      <c r="E1628" s="48"/>
      <c r="F1628" s="51"/>
      <c r="G1628" s="193"/>
      <c r="H1628" s="357"/>
    </row>
    <row r="1629" spans="1:8" x14ac:dyDescent="0.25">
      <c r="A1629" s="9"/>
      <c r="B1629" s="5"/>
      <c r="C1629" s="5"/>
      <c r="D1629" s="5"/>
      <c r="E1629" s="48"/>
      <c r="F1629" s="51"/>
      <c r="G1629" s="193"/>
      <c r="H1629" s="357"/>
    </row>
    <row r="1630" spans="1:8" x14ac:dyDescent="0.25">
      <c r="A1630" s="9"/>
      <c r="B1630" s="5"/>
      <c r="C1630" s="5"/>
      <c r="D1630" s="5"/>
      <c r="E1630" s="48"/>
      <c r="F1630" s="51"/>
      <c r="G1630" s="193"/>
      <c r="H1630" s="357"/>
    </row>
    <row r="1631" spans="1:8" x14ac:dyDescent="0.25">
      <c r="A1631" s="9"/>
      <c r="B1631" s="5"/>
      <c r="C1631" s="5"/>
      <c r="D1631" s="5"/>
      <c r="E1631" s="64"/>
      <c r="F1631" s="51"/>
      <c r="G1631" s="193"/>
      <c r="H1631" s="357"/>
    </row>
    <row r="1632" spans="1:8" ht="13.8" thickBot="1" x14ac:dyDescent="0.3">
      <c r="A1632" s="10"/>
      <c r="B1632" s="6"/>
      <c r="C1632" s="6"/>
      <c r="D1632" s="65"/>
      <c r="E1632" s="66"/>
      <c r="F1632" s="52"/>
      <c r="G1632" s="194"/>
      <c r="H1632" s="358"/>
    </row>
    <row r="1633" spans="1:8" ht="13.8" thickBot="1" x14ac:dyDescent="0.3">
      <c r="A1633" s="359" t="s">
        <v>71</v>
      </c>
      <c r="B1633" s="360"/>
      <c r="C1633" s="360"/>
      <c r="D1633" s="360"/>
      <c r="E1633" s="361"/>
      <c r="F1633" s="213">
        <f>SUM(F1523:F1632)</f>
        <v>0</v>
      </c>
      <c r="G1633" s="191">
        <f>SUM(G1523:G1632)</f>
        <v>0</v>
      </c>
      <c r="H1633" s="195">
        <f>SUM(F1633:G1633)</f>
        <v>0</v>
      </c>
    </row>
    <row r="1642" spans="1:8" x14ac:dyDescent="0.25">
      <c r="B1642" s="12"/>
    </row>
  </sheetData>
  <sheetProtection insertRows="0" selectLockedCells="1"/>
  <mergeCells count="57">
    <mergeCell ref="A1:D1"/>
    <mergeCell ref="H4:H70"/>
    <mergeCell ref="A71:E71"/>
    <mergeCell ref="H77:H160"/>
    <mergeCell ref="H928:H957"/>
    <mergeCell ref="H644:H669"/>
    <mergeCell ref="A423:E423"/>
    <mergeCell ref="H428:H507"/>
    <mergeCell ref="A161:E161"/>
    <mergeCell ref="H166:H251"/>
    <mergeCell ref="A252:E252"/>
    <mergeCell ref="H257:H332"/>
    <mergeCell ref="A508:E508"/>
    <mergeCell ref="H513:H584"/>
    <mergeCell ref="A585:E585"/>
    <mergeCell ref="H590:H638"/>
    <mergeCell ref="A958:E958"/>
    <mergeCell ref="A333:E333"/>
    <mergeCell ref="H338:H422"/>
    <mergeCell ref="A670:E670"/>
    <mergeCell ref="H675:H710"/>
    <mergeCell ref="A639:E639"/>
    <mergeCell ref="A809:E809"/>
    <mergeCell ref="H814:H923"/>
    <mergeCell ref="A924:E924"/>
    <mergeCell ref="A711:E711"/>
    <mergeCell ref="H716:H745"/>
    <mergeCell ref="A746:E746"/>
    <mergeCell ref="H751:H808"/>
    <mergeCell ref="H964:H995"/>
    <mergeCell ref="A996:E996"/>
    <mergeCell ref="H1001:H1022"/>
    <mergeCell ref="A1023:E1023"/>
    <mergeCell ref="H1113:H1138"/>
    <mergeCell ref="A1139:E1139"/>
    <mergeCell ref="H1028:H1049"/>
    <mergeCell ref="A1050:E1050"/>
    <mergeCell ref="H1144:H1170"/>
    <mergeCell ref="A1171:E1171"/>
    <mergeCell ref="H1055:H1076"/>
    <mergeCell ref="A1077:E1077"/>
    <mergeCell ref="H1082:H1107"/>
    <mergeCell ref="A1108:E1108"/>
    <mergeCell ref="H1523:H1632"/>
    <mergeCell ref="A1633:E1633"/>
    <mergeCell ref="H1346:H1455"/>
    <mergeCell ref="A1456:E1456"/>
    <mergeCell ref="H1460:H1517"/>
    <mergeCell ref="A1518:E1518"/>
    <mergeCell ref="H1283:H1340"/>
    <mergeCell ref="A1341:E1341"/>
    <mergeCell ref="H1176:H1201"/>
    <mergeCell ref="A1202:E1202"/>
    <mergeCell ref="H1248:H1277"/>
    <mergeCell ref="A1278:E1278"/>
    <mergeCell ref="H1207:H1242"/>
    <mergeCell ref="A1243:E1243"/>
  </mergeCells>
  <phoneticPr fontId="3" type="noConversion"/>
  <pageMargins left="0.74803149606299213" right="0.74803149606299213" top="1.3385826771653544" bottom="0.98425196850393704" header="0" footer="0"/>
  <pageSetup paperSize="9" orientation="landscape" r:id="rId1"/>
  <headerFooter alignWithMargins="0">
    <oddHeader xml:space="preserve">&amp;LRELATÓRIO FINAL 2020
&amp;C&amp;G&amp;RPAJ 
MODALIDADE ANUAL
</oddHeader>
    <oddFooter>&amp;R&amp;P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5"/>
  <sheetViews>
    <sheetView view="pageLayout" zoomScaleNormal="100" workbookViewId="0">
      <selection activeCell="G11" sqref="G11"/>
    </sheetView>
  </sheetViews>
  <sheetFormatPr defaultColWidth="9.109375" defaultRowHeight="13.2" x14ac:dyDescent="0.25"/>
  <cols>
    <col min="1" max="1" width="9.109375" style="3"/>
    <col min="2" max="2" width="10.6640625" style="3" customWidth="1"/>
    <col min="3" max="3" width="14.44140625" style="3" customWidth="1"/>
    <col min="4" max="4" width="12.109375" style="3" customWidth="1"/>
    <col min="5" max="5" width="11.44140625" style="3" customWidth="1"/>
    <col min="6" max="6" width="9.77734375" style="3" customWidth="1"/>
    <col min="7" max="7" width="12" style="3" customWidth="1"/>
    <col min="8" max="8" width="10.44140625" style="3" bestFit="1" customWidth="1"/>
    <col min="9" max="9" width="10" style="3" bestFit="1" customWidth="1"/>
    <col min="10" max="10" width="10" style="3" customWidth="1"/>
    <col min="11" max="11" width="9.77734375" style="45" customWidth="1"/>
    <col min="12" max="12" width="12.77734375" style="45" customWidth="1"/>
    <col min="13" max="13" width="12.33203125" style="45" customWidth="1"/>
    <col min="14" max="14" width="43.44140625" style="3" customWidth="1"/>
    <col min="15" max="16384" width="9.109375" style="3"/>
  </cols>
  <sheetData>
    <row r="1" spans="1:14" ht="21.75" customHeight="1" thickBot="1" x14ac:dyDescent="0.3">
      <c r="A1" s="71" t="s">
        <v>42</v>
      </c>
      <c r="B1" s="72"/>
      <c r="C1" s="72"/>
      <c r="D1" s="72"/>
      <c r="E1" s="72"/>
      <c r="F1" s="74"/>
      <c r="G1" s="74"/>
      <c r="H1" s="74"/>
      <c r="I1" s="74"/>
      <c r="J1" s="74"/>
      <c r="K1" s="73"/>
      <c r="L1" s="73"/>
      <c r="M1" s="73"/>
      <c r="N1" s="75"/>
    </row>
    <row r="2" spans="1:14" ht="13.5" customHeight="1" thickBot="1" x14ac:dyDescent="0.3">
      <c r="A2" s="366"/>
      <c r="B2" s="367"/>
      <c r="C2" s="368"/>
      <c r="D2" s="11" t="s">
        <v>47</v>
      </c>
      <c r="E2" s="11"/>
      <c r="F2" s="11" t="s">
        <v>48</v>
      </c>
      <c r="G2" s="11" t="s">
        <v>49</v>
      </c>
      <c r="H2" s="11" t="s">
        <v>50</v>
      </c>
      <c r="I2" s="11" t="s">
        <v>51</v>
      </c>
      <c r="J2" s="363"/>
      <c r="K2" s="364"/>
      <c r="L2" s="364"/>
      <c r="M2" s="364"/>
      <c r="N2" s="365"/>
    </row>
    <row r="3" spans="1:14" ht="95.25" customHeight="1" thickBot="1" x14ac:dyDescent="0.3">
      <c r="A3" s="369"/>
      <c r="B3" s="370"/>
      <c r="C3" s="371"/>
      <c r="D3" s="132" t="s">
        <v>74</v>
      </c>
      <c r="E3" s="133" t="s">
        <v>147</v>
      </c>
      <c r="F3" s="134" t="s">
        <v>72</v>
      </c>
      <c r="G3" s="135" t="s">
        <v>43</v>
      </c>
      <c r="H3" s="132" t="s">
        <v>2</v>
      </c>
      <c r="I3" s="136" t="s">
        <v>3</v>
      </c>
      <c r="J3" s="133" t="s">
        <v>77</v>
      </c>
      <c r="K3" s="68" t="s">
        <v>75</v>
      </c>
      <c r="L3" s="137" t="s">
        <v>148</v>
      </c>
      <c r="M3" s="133" t="s">
        <v>149</v>
      </c>
      <c r="N3" s="67" t="s">
        <v>32</v>
      </c>
    </row>
    <row r="4" spans="1:14" ht="37.5" customHeight="1" thickBot="1" x14ac:dyDescent="0.3">
      <c r="A4" s="140" t="s">
        <v>150</v>
      </c>
      <c r="B4" s="196">
        <v>102268</v>
      </c>
      <c r="C4" s="141" t="s">
        <v>76</v>
      </c>
      <c r="D4" s="142">
        <v>1</v>
      </c>
      <c r="E4" s="372"/>
      <c r="F4" s="143" t="s">
        <v>503</v>
      </c>
      <c r="G4" s="143" t="s">
        <v>515</v>
      </c>
      <c r="H4" s="142">
        <v>130</v>
      </c>
      <c r="I4" s="142">
        <v>125</v>
      </c>
      <c r="J4" s="197">
        <f>I4/K4</f>
        <v>0.49019607843137253</v>
      </c>
      <c r="K4" s="151">
        <v>255</v>
      </c>
      <c r="L4" s="144">
        <f>'AVALIAÇÃO QUALITATIVA'!N$11</f>
        <v>12</v>
      </c>
      <c r="M4" s="145">
        <f>'AVALIAÇÃO QUALITATIVA'!B$14</f>
        <v>3</v>
      </c>
      <c r="N4" s="146"/>
    </row>
    <row r="5" spans="1:14" ht="37.5" customHeight="1" thickBot="1" x14ac:dyDescent="0.3">
      <c r="A5" s="140" t="s">
        <v>150</v>
      </c>
      <c r="B5" s="196">
        <v>102269</v>
      </c>
      <c r="C5" s="141" t="s">
        <v>76</v>
      </c>
      <c r="D5" s="219">
        <v>1</v>
      </c>
      <c r="E5" s="373"/>
      <c r="F5" s="220" t="s">
        <v>504</v>
      </c>
      <c r="G5" s="220" t="s">
        <v>513</v>
      </c>
      <c r="H5" s="219">
        <v>335</v>
      </c>
      <c r="I5" s="219">
        <v>365</v>
      </c>
      <c r="J5" s="197">
        <f t="shared" ref="J5:J40" si="0">I5/K5</f>
        <v>0.5140845070422535</v>
      </c>
      <c r="K5" s="151">
        <v>710</v>
      </c>
      <c r="L5" s="144">
        <f>'AVALIAÇÃO QUALITATIVA'!N$11</f>
        <v>12</v>
      </c>
      <c r="M5" s="145">
        <f>'AVALIAÇÃO QUALITATIVA'!B$14</f>
        <v>3</v>
      </c>
      <c r="N5" s="221"/>
    </row>
    <row r="6" spans="1:14" ht="37.5" customHeight="1" thickBot="1" x14ac:dyDescent="0.3">
      <c r="A6" s="140" t="s">
        <v>150</v>
      </c>
      <c r="B6" s="196">
        <v>102270</v>
      </c>
      <c r="C6" s="141" t="s">
        <v>76</v>
      </c>
      <c r="D6" s="219">
        <v>1</v>
      </c>
      <c r="E6" s="373"/>
      <c r="F6" s="220" t="s">
        <v>505</v>
      </c>
      <c r="G6" s="220" t="s">
        <v>514</v>
      </c>
      <c r="H6" s="219">
        <v>340</v>
      </c>
      <c r="I6" s="219">
        <v>350</v>
      </c>
      <c r="J6" s="197">
        <f t="shared" si="0"/>
        <v>0.54263565891472865</v>
      </c>
      <c r="K6" s="151">
        <v>645</v>
      </c>
      <c r="L6" s="144">
        <f>'AVALIAÇÃO QUALITATIVA'!N$11</f>
        <v>12</v>
      </c>
      <c r="M6" s="145">
        <f>'AVALIAÇÃO QUALITATIVA'!B$14</f>
        <v>3</v>
      </c>
      <c r="N6" s="221"/>
    </row>
    <row r="7" spans="1:14" ht="37.5" customHeight="1" thickBot="1" x14ac:dyDescent="0.3">
      <c r="A7" s="140" t="s">
        <v>150</v>
      </c>
      <c r="B7" s="196">
        <v>102271</v>
      </c>
      <c r="C7" s="141" t="s">
        <v>76</v>
      </c>
      <c r="D7" s="219">
        <v>0</v>
      </c>
      <c r="E7" s="373"/>
      <c r="F7" s="220" t="s">
        <v>506</v>
      </c>
      <c r="G7" s="220" t="s">
        <v>516</v>
      </c>
      <c r="H7" s="219">
        <v>360</v>
      </c>
      <c r="I7" s="219">
        <v>360</v>
      </c>
      <c r="J7" s="197">
        <f t="shared" si="0"/>
        <v>0.51428571428571423</v>
      </c>
      <c r="K7" s="151">
        <v>700</v>
      </c>
      <c r="L7" s="144">
        <f>'AVALIAÇÃO QUALITATIVA'!N$11</f>
        <v>12</v>
      </c>
      <c r="M7" s="145">
        <f>'AVALIAÇÃO QUALITATIVA'!B$14</f>
        <v>3</v>
      </c>
      <c r="N7" s="221"/>
    </row>
    <row r="8" spans="1:14" ht="37.5" customHeight="1" thickBot="1" x14ac:dyDescent="0.3">
      <c r="A8" s="140" t="s">
        <v>150</v>
      </c>
      <c r="B8" s="196">
        <v>102272</v>
      </c>
      <c r="C8" s="141" t="s">
        <v>76</v>
      </c>
      <c r="D8" s="219">
        <v>3</v>
      </c>
      <c r="E8" s="373"/>
      <c r="F8" s="220" t="s">
        <v>507</v>
      </c>
      <c r="G8" s="220" t="s">
        <v>516</v>
      </c>
      <c r="H8" s="219">
        <v>435</v>
      </c>
      <c r="I8" s="219">
        <v>450</v>
      </c>
      <c r="J8" s="197">
        <f t="shared" si="0"/>
        <v>0.53254437869822491</v>
      </c>
      <c r="K8" s="151">
        <v>845</v>
      </c>
      <c r="L8" s="144">
        <f>'AVALIAÇÃO QUALITATIVA'!N$11</f>
        <v>12</v>
      </c>
      <c r="M8" s="145">
        <f>'AVALIAÇÃO QUALITATIVA'!B$14</f>
        <v>3</v>
      </c>
      <c r="N8" s="221"/>
    </row>
    <row r="9" spans="1:14" ht="37.5" customHeight="1" thickBot="1" x14ac:dyDescent="0.3">
      <c r="A9" s="140" t="s">
        <v>150</v>
      </c>
      <c r="B9" s="196">
        <v>102273</v>
      </c>
      <c r="C9" s="141" t="s">
        <v>76</v>
      </c>
      <c r="D9" s="219">
        <v>1</v>
      </c>
      <c r="E9" s="373"/>
      <c r="F9" s="220" t="s">
        <v>508</v>
      </c>
      <c r="G9" s="220" t="s">
        <v>517</v>
      </c>
      <c r="H9" s="219">
        <v>880</v>
      </c>
      <c r="I9" s="219">
        <v>890</v>
      </c>
      <c r="J9" s="197">
        <f t="shared" si="0"/>
        <v>1.2361111111111112</v>
      </c>
      <c r="K9" s="151">
        <v>720</v>
      </c>
      <c r="L9" s="144">
        <f>'AVALIAÇÃO QUALITATIVA'!N$11</f>
        <v>12</v>
      </c>
      <c r="M9" s="145">
        <f>'AVALIAÇÃO QUALITATIVA'!B$14</f>
        <v>3</v>
      </c>
      <c r="N9" s="221"/>
    </row>
    <row r="10" spans="1:14" ht="37.5" customHeight="1" thickBot="1" x14ac:dyDescent="0.3">
      <c r="A10" s="140" t="s">
        <v>150</v>
      </c>
      <c r="B10" s="196">
        <v>102274</v>
      </c>
      <c r="C10" s="141" t="s">
        <v>76</v>
      </c>
      <c r="D10" s="219">
        <v>4</v>
      </c>
      <c r="E10" s="373"/>
      <c r="F10" s="220" t="s">
        <v>509</v>
      </c>
      <c r="G10" s="220">
        <v>0</v>
      </c>
      <c r="H10" s="219">
        <v>385</v>
      </c>
      <c r="I10" s="219">
        <v>405</v>
      </c>
      <c r="J10" s="197">
        <f t="shared" si="0"/>
        <v>0.23823529411764705</v>
      </c>
      <c r="K10" s="151">
        <v>1700</v>
      </c>
      <c r="L10" s="144">
        <f>'AVALIAÇÃO QUALITATIVA'!N$11</f>
        <v>12</v>
      </c>
      <c r="M10" s="145">
        <f>'AVALIAÇÃO QUALITATIVA'!B$14</f>
        <v>3</v>
      </c>
      <c r="N10" s="221"/>
    </row>
    <row r="11" spans="1:14" ht="37.5" customHeight="1" thickBot="1" x14ac:dyDescent="0.3">
      <c r="A11" s="140" t="s">
        <v>150</v>
      </c>
      <c r="B11" s="196">
        <v>102275</v>
      </c>
      <c r="C11" s="141" t="s">
        <v>76</v>
      </c>
      <c r="D11" s="219">
        <v>0</v>
      </c>
      <c r="E11" s="373"/>
      <c r="F11" s="220" t="s">
        <v>510</v>
      </c>
      <c r="G11" s="220" t="s">
        <v>519</v>
      </c>
      <c r="H11" s="219">
        <v>360</v>
      </c>
      <c r="I11" s="219">
        <v>372</v>
      </c>
      <c r="J11" s="197">
        <f t="shared" si="0"/>
        <v>1.4588235294117646</v>
      </c>
      <c r="K11" s="151">
        <v>255</v>
      </c>
      <c r="L11" s="144">
        <f>'AVALIAÇÃO QUALITATIVA'!N$11</f>
        <v>12</v>
      </c>
      <c r="M11" s="145">
        <f>'AVALIAÇÃO QUALITATIVA'!B$14</f>
        <v>3</v>
      </c>
      <c r="N11" s="221"/>
    </row>
    <row r="12" spans="1:14" ht="37.5" customHeight="1" thickBot="1" x14ac:dyDescent="0.3">
      <c r="A12" s="140" t="s">
        <v>150</v>
      </c>
      <c r="B12" s="196">
        <v>102276</v>
      </c>
      <c r="C12" s="141" t="s">
        <v>76</v>
      </c>
      <c r="D12" s="219">
        <v>1</v>
      </c>
      <c r="E12" s="373"/>
      <c r="F12" s="220" t="s">
        <v>511</v>
      </c>
      <c r="G12" s="220" t="s">
        <v>518</v>
      </c>
      <c r="H12" s="219">
        <v>220</v>
      </c>
      <c r="I12" s="219">
        <v>230</v>
      </c>
      <c r="J12" s="197">
        <f t="shared" si="0"/>
        <v>0.51111111111111107</v>
      </c>
      <c r="K12" s="151">
        <v>450</v>
      </c>
      <c r="L12" s="144">
        <f>'AVALIAÇÃO QUALITATIVA'!N$11</f>
        <v>12</v>
      </c>
      <c r="M12" s="145">
        <f>'AVALIAÇÃO QUALITATIVA'!B$14</f>
        <v>3</v>
      </c>
      <c r="N12" s="221"/>
    </row>
    <row r="13" spans="1:14" ht="37.5" customHeight="1" thickBot="1" x14ac:dyDescent="0.3">
      <c r="A13" s="140" t="s">
        <v>150</v>
      </c>
      <c r="B13" s="196"/>
      <c r="C13" s="141" t="s">
        <v>76</v>
      </c>
      <c r="D13" s="219">
        <v>0</v>
      </c>
      <c r="E13" s="373"/>
      <c r="F13" s="220"/>
      <c r="G13" s="220"/>
      <c r="H13" s="219"/>
      <c r="I13" s="219"/>
      <c r="J13" s="197" t="e">
        <f t="shared" si="0"/>
        <v>#DIV/0!</v>
      </c>
      <c r="K13" s="151"/>
      <c r="L13" s="144"/>
      <c r="M13" s="145"/>
      <c r="N13" s="221"/>
    </row>
    <row r="14" spans="1:14" ht="37.5" customHeight="1" thickBot="1" x14ac:dyDescent="0.3">
      <c r="A14" s="140" t="s">
        <v>150</v>
      </c>
      <c r="B14" s="196" t="s">
        <v>73</v>
      </c>
      <c r="C14" s="141" t="s">
        <v>76</v>
      </c>
      <c r="D14" s="219"/>
      <c r="E14" s="373"/>
      <c r="F14" s="220"/>
      <c r="G14" s="220"/>
      <c r="H14" s="219"/>
      <c r="I14" s="219"/>
      <c r="J14" s="197" t="e">
        <f t="shared" si="0"/>
        <v>#DIV/0!</v>
      </c>
      <c r="K14" s="151">
        <f t="shared" ref="K14:K40" si="1">H14+I14</f>
        <v>0</v>
      </c>
      <c r="L14" s="144"/>
      <c r="M14" s="145"/>
      <c r="N14" s="221"/>
    </row>
    <row r="15" spans="1:14" ht="37.5" customHeight="1" thickBot="1" x14ac:dyDescent="0.3">
      <c r="A15" s="140" t="s">
        <v>150</v>
      </c>
      <c r="B15" s="196" t="s">
        <v>73</v>
      </c>
      <c r="C15" s="141" t="s">
        <v>76</v>
      </c>
      <c r="D15" s="219"/>
      <c r="E15" s="373"/>
      <c r="F15" s="220"/>
      <c r="G15" s="220"/>
      <c r="H15" s="219"/>
      <c r="I15" s="219"/>
      <c r="J15" s="197" t="e">
        <f t="shared" si="0"/>
        <v>#DIV/0!</v>
      </c>
      <c r="K15" s="151">
        <f t="shared" si="1"/>
        <v>0</v>
      </c>
      <c r="L15" s="144">
        <f>'AVALIAÇÃO QUALITATIVA'!N$11</f>
        <v>12</v>
      </c>
      <c r="M15" s="145">
        <f>'AVALIAÇÃO QUALITATIVA'!B$14</f>
        <v>3</v>
      </c>
      <c r="N15" s="221"/>
    </row>
    <row r="16" spans="1:14" ht="37.5" customHeight="1" thickBot="1" x14ac:dyDescent="0.3">
      <c r="A16" s="140" t="s">
        <v>150</v>
      </c>
      <c r="B16" s="196" t="s">
        <v>73</v>
      </c>
      <c r="C16" s="141" t="s">
        <v>76</v>
      </c>
      <c r="D16" s="219"/>
      <c r="E16" s="373"/>
      <c r="F16" s="220"/>
      <c r="G16" s="220"/>
      <c r="H16" s="219"/>
      <c r="I16" s="219"/>
      <c r="J16" s="197" t="e">
        <f t="shared" si="0"/>
        <v>#DIV/0!</v>
      </c>
      <c r="K16" s="151">
        <f t="shared" si="1"/>
        <v>0</v>
      </c>
      <c r="L16" s="144">
        <f>'AVALIAÇÃO QUALITATIVA'!N$11</f>
        <v>12</v>
      </c>
      <c r="M16" s="145">
        <f>'AVALIAÇÃO QUALITATIVA'!B$14</f>
        <v>3</v>
      </c>
      <c r="N16" s="221"/>
    </row>
    <row r="17" spans="1:14" ht="37.5" customHeight="1" thickBot="1" x14ac:dyDescent="0.3">
      <c r="A17" s="140" t="s">
        <v>150</v>
      </c>
      <c r="B17" s="196" t="s">
        <v>73</v>
      </c>
      <c r="C17" s="141" t="s">
        <v>76</v>
      </c>
      <c r="D17" s="219"/>
      <c r="E17" s="373"/>
      <c r="F17" s="220"/>
      <c r="G17" s="220"/>
      <c r="H17" s="219"/>
      <c r="I17" s="219"/>
      <c r="J17" s="197" t="e">
        <f t="shared" si="0"/>
        <v>#DIV/0!</v>
      </c>
      <c r="K17" s="151">
        <f t="shared" si="1"/>
        <v>0</v>
      </c>
      <c r="L17" s="144">
        <f>'AVALIAÇÃO QUALITATIVA'!N$11</f>
        <v>12</v>
      </c>
      <c r="M17" s="145">
        <f>'AVALIAÇÃO QUALITATIVA'!B$14</f>
        <v>3</v>
      </c>
      <c r="N17" s="221"/>
    </row>
    <row r="18" spans="1:14" ht="37.5" customHeight="1" thickBot="1" x14ac:dyDescent="0.3">
      <c r="A18" s="140" t="s">
        <v>150</v>
      </c>
      <c r="B18" s="196" t="s">
        <v>73</v>
      </c>
      <c r="C18" s="141" t="s">
        <v>76</v>
      </c>
      <c r="D18" s="219"/>
      <c r="E18" s="373"/>
      <c r="F18" s="220"/>
      <c r="G18" s="220"/>
      <c r="H18" s="219"/>
      <c r="I18" s="219"/>
      <c r="J18" s="197" t="e">
        <f t="shared" si="0"/>
        <v>#DIV/0!</v>
      </c>
      <c r="K18" s="151">
        <f t="shared" si="1"/>
        <v>0</v>
      </c>
      <c r="L18" s="144">
        <f>'AVALIAÇÃO QUALITATIVA'!N$11</f>
        <v>12</v>
      </c>
      <c r="M18" s="145">
        <f>'AVALIAÇÃO QUALITATIVA'!B$14</f>
        <v>3</v>
      </c>
      <c r="N18" s="221"/>
    </row>
    <row r="19" spans="1:14" ht="37.5" customHeight="1" thickBot="1" x14ac:dyDescent="0.3">
      <c r="A19" s="140" t="s">
        <v>150</v>
      </c>
      <c r="B19" s="196" t="s">
        <v>73</v>
      </c>
      <c r="C19" s="141" t="s">
        <v>76</v>
      </c>
      <c r="D19" s="219"/>
      <c r="E19" s="373"/>
      <c r="F19" s="220"/>
      <c r="G19" s="220"/>
      <c r="H19" s="219"/>
      <c r="I19" s="219"/>
      <c r="J19" s="197" t="e">
        <f t="shared" si="0"/>
        <v>#DIV/0!</v>
      </c>
      <c r="K19" s="151">
        <f t="shared" si="1"/>
        <v>0</v>
      </c>
      <c r="L19" s="144">
        <f>'AVALIAÇÃO QUALITATIVA'!N$11</f>
        <v>12</v>
      </c>
      <c r="M19" s="145">
        <f>'AVALIAÇÃO QUALITATIVA'!B$14</f>
        <v>3</v>
      </c>
      <c r="N19" s="221"/>
    </row>
    <row r="20" spans="1:14" ht="37.5" customHeight="1" thickBot="1" x14ac:dyDescent="0.3">
      <c r="A20" s="140" t="s">
        <v>150</v>
      </c>
      <c r="B20" s="196" t="s">
        <v>73</v>
      </c>
      <c r="C20" s="141" t="s">
        <v>76</v>
      </c>
      <c r="D20" s="219"/>
      <c r="E20" s="373"/>
      <c r="F20" s="220"/>
      <c r="G20" s="220"/>
      <c r="H20" s="219"/>
      <c r="I20" s="219"/>
      <c r="J20" s="197" t="e">
        <f t="shared" si="0"/>
        <v>#DIV/0!</v>
      </c>
      <c r="K20" s="151">
        <f t="shared" si="1"/>
        <v>0</v>
      </c>
      <c r="L20" s="144">
        <f>'AVALIAÇÃO QUALITATIVA'!N$11</f>
        <v>12</v>
      </c>
      <c r="M20" s="145">
        <f>'AVALIAÇÃO QUALITATIVA'!B$14</f>
        <v>3</v>
      </c>
      <c r="N20" s="221"/>
    </row>
    <row r="21" spans="1:14" ht="37.5" customHeight="1" thickBot="1" x14ac:dyDescent="0.3">
      <c r="A21" s="140" t="s">
        <v>150</v>
      </c>
      <c r="B21" s="196" t="s">
        <v>73</v>
      </c>
      <c r="C21" s="141" t="s">
        <v>76</v>
      </c>
      <c r="D21" s="219"/>
      <c r="E21" s="373"/>
      <c r="F21" s="220"/>
      <c r="G21" s="220"/>
      <c r="H21" s="219"/>
      <c r="I21" s="219"/>
      <c r="J21" s="197" t="e">
        <f t="shared" si="0"/>
        <v>#DIV/0!</v>
      </c>
      <c r="K21" s="151">
        <f t="shared" si="1"/>
        <v>0</v>
      </c>
      <c r="L21" s="144">
        <f>'AVALIAÇÃO QUALITATIVA'!N$11</f>
        <v>12</v>
      </c>
      <c r="M21" s="145">
        <f>'AVALIAÇÃO QUALITATIVA'!B$14</f>
        <v>3</v>
      </c>
      <c r="N21" s="221"/>
    </row>
    <row r="22" spans="1:14" ht="37.5" customHeight="1" thickBot="1" x14ac:dyDescent="0.3">
      <c r="A22" s="140" t="s">
        <v>150</v>
      </c>
      <c r="B22" s="196" t="s">
        <v>73</v>
      </c>
      <c r="C22" s="141" t="s">
        <v>76</v>
      </c>
      <c r="D22" s="219"/>
      <c r="E22" s="373"/>
      <c r="F22" s="220"/>
      <c r="G22" s="220"/>
      <c r="H22" s="219"/>
      <c r="I22" s="219"/>
      <c r="J22" s="197" t="e">
        <f t="shared" si="0"/>
        <v>#DIV/0!</v>
      </c>
      <c r="K22" s="151">
        <f t="shared" si="1"/>
        <v>0</v>
      </c>
      <c r="L22" s="144">
        <f>'AVALIAÇÃO QUALITATIVA'!N$11</f>
        <v>12</v>
      </c>
      <c r="M22" s="145">
        <f>'AVALIAÇÃO QUALITATIVA'!B$14</f>
        <v>3</v>
      </c>
      <c r="N22" s="221"/>
    </row>
    <row r="23" spans="1:14" ht="37.5" customHeight="1" thickBot="1" x14ac:dyDescent="0.3">
      <c r="A23" s="140" t="s">
        <v>150</v>
      </c>
      <c r="B23" s="196" t="s">
        <v>73</v>
      </c>
      <c r="C23" s="141" t="s">
        <v>76</v>
      </c>
      <c r="D23" s="219"/>
      <c r="E23" s="373"/>
      <c r="F23" s="220"/>
      <c r="G23" s="220"/>
      <c r="H23" s="219"/>
      <c r="I23" s="219"/>
      <c r="J23" s="197" t="e">
        <f t="shared" si="0"/>
        <v>#DIV/0!</v>
      </c>
      <c r="K23" s="151">
        <f t="shared" si="1"/>
        <v>0</v>
      </c>
      <c r="L23" s="144">
        <f>'AVALIAÇÃO QUALITATIVA'!N$11</f>
        <v>12</v>
      </c>
      <c r="M23" s="145">
        <f>'AVALIAÇÃO QUALITATIVA'!B$14</f>
        <v>3</v>
      </c>
      <c r="N23" s="221"/>
    </row>
    <row r="24" spans="1:14" ht="37.5" customHeight="1" thickBot="1" x14ac:dyDescent="0.3">
      <c r="A24" s="140" t="s">
        <v>150</v>
      </c>
      <c r="B24" s="196" t="s">
        <v>73</v>
      </c>
      <c r="C24" s="141" t="s">
        <v>76</v>
      </c>
      <c r="D24" s="219"/>
      <c r="E24" s="373"/>
      <c r="F24" s="220"/>
      <c r="G24" s="220"/>
      <c r="H24" s="219"/>
      <c r="I24" s="219"/>
      <c r="J24" s="197" t="e">
        <f t="shared" si="0"/>
        <v>#DIV/0!</v>
      </c>
      <c r="K24" s="151">
        <f t="shared" si="1"/>
        <v>0</v>
      </c>
      <c r="L24" s="144">
        <f>'AVALIAÇÃO QUALITATIVA'!N$11</f>
        <v>12</v>
      </c>
      <c r="M24" s="145">
        <f>'AVALIAÇÃO QUALITATIVA'!B$14</f>
        <v>3</v>
      </c>
      <c r="N24" s="221"/>
    </row>
    <row r="25" spans="1:14" ht="37.5" customHeight="1" thickBot="1" x14ac:dyDescent="0.3">
      <c r="A25" s="140" t="s">
        <v>150</v>
      </c>
      <c r="B25" s="196" t="s">
        <v>73</v>
      </c>
      <c r="C25" s="141" t="s">
        <v>76</v>
      </c>
      <c r="D25" s="219"/>
      <c r="E25" s="373"/>
      <c r="F25" s="220"/>
      <c r="G25" s="220"/>
      <c r="H25" s="219"/>
      <c r="I25" s="219"/>
      <c r="J25" s="197" t="e">
        <f t="shared" si="0"/>
        <v>#DIV/0!</v>
      </c>
      <c r="K25" s="151">
        <f t="shared" si="1"/>
        <v>0</v>
      </c>
      <c r="L25" s="144">
        <f>'AVALIAÇÃO QUALITATIVA'!N$11</f>
        <v>12</v>
      </c>
      <c r="M25" s="145">
        <f>'AVALIAÇÃO QUALITATIVA'!B$14</f>
        <v>3</v>
      </c>
      <c r="N25" s="221"/>
    </row>
    <row r="26" spans="1:14" ht="37.5" customHeight="1" thickBot="1" x14ac:dyDescent="0.3">
      <c r="A26" s="140" t="s">
        <v>150</v>
      </c>
      <c r="B26" s="196" t="s">
        <v>73</v>
      </c>
      <c r="C26" s="141" t="s">
        <v>76</v>
      </c>
      <c r="D26" s="219"/>
      <c r="E26" s="373"/>
      <c r="F26" s="220"/>
      <c r="G26" s="220"/>
      <c r="H26" s="219"/>
      <c r="I26" s="219"/>
      <c r="J26" s="197" t="e">
        <f t="shared" si="0"/>
        <v>#DIV/0!</v>
      </c>
      <c r="K26" s="151">
        <f t="shared" si="1"/>
        <v>0</v>
      </c>
      <c r="L26" s="144">
        <f>'AVALIAÇÃO QUALITATIVA'!N$11</f>
        <v>12</v>
      </c>
      <c r="M26" s="145">
        <f>'AVALIAÇÃO QUALITATIVA'!B$14</f>
        <v>3</v>
      </c>
      <c r="N26" s="221"/>
    </row>
    <row r="27" spans="1:14" ht="37.5" customHeight="1" thickBot="1" x14ac:dyDescent="0.3">
      <c r="A27" s="140" t="s">
        <v>150</v>
      </c>
      <c r="B27" s="196" t="s">
        <v>73</v>
      </c>
      <c r="C27" s="141" t="s">
        <v>76</v>
      </c>
      <c r="D27" s="219"/>
      <c r="E27" s="373"/>
      <c r="F27" s="220"/>
      <c r="G27" s="220"/>
      <c r="H27" s="219"/>
      <c r="I27" s="219"/>
      <c r="J27" s="197" t="e">
        <f t="shared" si="0"/>
        <v>#DIV/0!</v>
      </c>
      <c r="K27" s="151">
        <f t="shared" si="1"/>
        <v>0</v>
      </c>
      <c r="L27" s="144">
        <f>'AVALIAÇÃO QUALITATIVA'!N$11</f>
        <v>12</v>
      </c>
      <c r="M27" s="145">
        <f>'AVALIAÇÃO QUALITATIVA'!B$14</f>
        <v>3</v>
      </c>
      <c r="N27" s="221"/>
    </row>
    <row r="28" spans="1:14" ht="37.5" customHeight="1" thickBot="1" x14ac:dyDescent="0.3">
      <c r="A28" s="140" t="s">
        <v>150</v>
      </c>
      <c r="B28" s="196" t="s">
        <v>73</v>
      </c>
      <c r="C28" s="141" t="s">
        <v>76</v>
      </c>
      <c r="D28" s="219"/>
      <c r="E28" s="373"/>
      <c r="F28" s="220"/>
      <c r="G28" s="220"/>
      <c r="H28" s="219"/>
      <c r="I28" s="219"/>
      <c r="J28" s="197" t="e">
        <f t="shared" si="0"/>
        <v>#DIV/0!</v>
      </c>
      <c r="K28" s="151">
        <f t="shared" si="1"/>
        <v>0</v>
      </c>
      <c r="L28" s="144">
        <f>'AVALIAÇÃO QUALITATIVA'!N$11</f>
        <v>12</v>
      </c>
      <c r="M28" s="145">
        <f>'AVALIAÇÃO QUALITATIVA'!B$14</f>
        <v>3</v>
      </c>
      <c r="N28" s="221"/>
    </row>
    <row r="29" spans="1:14" ht="37.5" customHeight="1" thickBot="1" x14ac:dyDescent="0.3">
      <c r="A29" s="140" t="s">
        <v>150</v>
      </c>
      <c r="B29" s="196" t="s">
        <v>73</v>
      </c>
      <c r="C29" s="141" t="s">
        <v>76</v>
      </c>
      <c r="D29" s="219"/>
      <c r="E29" s="373"/>
      <c r="F29" s="220"/>
      <c r="G29" s="220"/>
      <c r="H29" s="219"/>
      <c r="I29" s="219"/>
      <c r="J29" s="197" t="e">
        <f t="shared" si="0"/>
        <v>#DIV/0!</v>
      </c>
      <c r="K29" s="151">
        <f t="shared" si="1"/>
        <v>0</v>
      </c>
      <c r="L29" s="144">
        <f>'AVALIAÇÃO QUALITATIVA'!N$11</f>
        <v>12</v>
      </c>
      <c r="M29" s="145">
        <f>'AVALIAÇÃO QUALITATIVA'!B$14</f>
        <v>3</v>
      </c>
      <c r="N29" s="221"/>
    </row>
    <row r="30" spans="1:14" ht="37.5" customHeight="1" thickBot="1" x14ac:dyDescent="0.3">
      <c r="A30" s="140" t="s">
        <v>150</v>
      </c>
      <c r="B30" s="196" t="s">
        <v>73</v>
      </c>
      <c r="C30" s="141" t="s">
        <v>76</v>
      </c>
      <c r="D30" s="219"/>
      <c r="E30" s="373"/>
      <c r="F30" s="220"/>
      <c r="G30" s="220"/>
      <c r="H30" s="219"/>
      <c r="I30" s="219"/>
      <c r="J30" s="197" t="e">
        <f t="shared" si="0"/>
        <v>#DIV/0!</v>
      </c>
      <c r="K30" s="151">
        <f t="shared" si="1"/>
        <v>0</v>
      </c>
      <c r="L30" s="144">
        <f>'AVALIAÇÃO QUALITATIVA'!N$11</f>
        <v>12</v>
      </c>
      <c r="M30" s="145">
        <f>'AVALIAÇÃO QUALITATIVA'!B$14</f>
        <v>3</v>
      </c>
      <c r="N30" s="221"/>
    </row>
    <row r="31" spans="1:14" ht="37.5" customHeight="1" thickBot="1" x14ac:dyDescent="0.3">
      <c r="A31" s="140" t="s">
        <v>150</v>
      </c>
      <c r="B31" s="196" t="s">
        <v>73</v>
      </c>
      <c r="C31" s="141" t="s">
        <v>76</v>
      </c>
      <c r="D31" s="219"/>
      <c r="E31" s="373"/>
      <c r="F31" s="220"/>
      <c r="G31" s="220"/>
      <c r="H31" s="219"/>
      <c r="I31" s="219"/>
      <c r="J31" s="197" t="e">
        <f t="shared" si="0"/>
        <v>#DIV/0!</v>
      </c>
      <c r="K31" s="151">
        <f t="shared" si="1"/>
        <v>0</v>
      </c>
      <c r="L31" s="144">
        <f>'AVALIAÇÃO QUALITATIVA'!N$11</f>
        <v>12</v>
      </c>
      <c r="M31" s="145">
        <f>'AVALIAÇÃO QUALITATIVA'!B$14</f>
        <v>3</v>
      </c>
      <c r="N31" s="221"/>
    </row>
    <row r="32" spans="1:14" ht="37.5" customHeight="1" thickBot="1" x14ac:dyDescent="0.3">
      <c r="A32" s="140" t="s">
        <v>150</v>
      </c>
      <c r="B32" s="196" t="s">
        <v>73</v>
      </c>
      <c r="C32" s="141" t="s">
        <v>76</v>
      </c>
      <c r="D32" s="219"/>
      <c r="E32" s="373"/>
      <c r="F32" s="220"/>
      <c r="G32" s="220"/>
      <c r="H32" s="219"/>
      <c r="I32" s="219"/>
      <c r="J32" s="197" t="e">
        <f t="shared" si="0"/>
        <v>#DIV/0!</v>
      </c>
      <c r="K32" s="151">
        <f t="shared" si="1"/>
        <v>0</v>
      </c>
      <c r="L32" s="144">
        <f>'AVALIAÇÃO QUALITATIVA'!N$11</f>
        <v>12</v>
      </c>
      <c r="M32" s="145">
        <f>'AVALIAÇÃO QUALITATIVA'!B$14</f>
        <v>3</v>
      </c>
      <c r="N32" s="221"/>
    </row>
    <row r="33" spans="1:14" ht="37.5" customHeight="1" thickBot="1" x14ac:dyDescent="0.3">
      <c r="A33" s="140" t="s">
        <v>150</v>
      </c>
      <c r="B33" s="196" t="s">
        <v>73</v>
      </c>
      <c r="C33" s="141" t="s">
        <v>76</v>
      </c>
      <c r="D33" s="219"/>
      <c r="E33" s="373"/>
      <c r="F33" s="220"/>
      <c r="G33" s="220"/>
      <c r="H33" s="219"/>
      <c r="I33" s="219"/>
      <c r="J33" s="197" t="e">
        <f t="shared" si="0"/>
        <v>#DIV/0!</v>
      </c>
      <c r="K33" s="151">
        <f t="shared" si="1"/>
        <v>0</v>
      </c>
      <c r="L33" s="144">
        <f>'AVALIAÇÃO QUALITATIVA'!N$11</f>
        <v>12</v>
      </c>
      <c r="M33" s="145">
        <f>'AVALIAÇÃO QUALITATIVA'!B$14</f>
        <v>3</v>
      </c>
      <c r="N33" s="221"/>
    </row>
    <row r="34" spans="1:14" ht="37.5" customHeight="1" thickBot="1" x14ac:dyDescent="0.3">
      <c r="A34" s="140" t="s">
        <v>150</v>
      </c>
      <c r="B34" s="196" t="s">
        <v>73</v>
      </c>
      <c r="C34" s="141" t="s">
        <v>76</v>
      </c>
      <c r="D34" s="219"/>
      <c r="E34" s="373"/>
      <c r="F34" s="220"/>
      <c r="G34" s="220"/>
      <c r="H34" s="219"/>
      <c r="I34" s="219"/>
      <c r="J34" s="197" t="e">
        <f t="shared" si="0"/>
        <v>#DIV/0!</v>
      </c>
      <c r="K34" s="151">
        <f t="shared" si="1"/>
        <v>0</v>
      </c>
      <c r="L34" s="144">
        <f>'AVALIAÇÃO QUALITATIVA'!N$11</f>
        <v>12</v>
      </c>
      <c r="M34" s="145">
        <f>'AVALIAÇÃO QUALITATIVA'!B$14</f>
        <v>3</v>
      </c>
      <c r="N34" s="221"/>
    </row>
    <row r="35" spans="1:14" ht="37.5" customHeight="1" thickBot="1" x14ac:dyDescent="0.3">
      <c r="A35" s="140" t="s">
        <v>150</v>
      </c>
      <c r="B35" s="196" t="s">
        <v>73</v>
      </c>
      <c r="C35" s="141" t="s">
        <v>76</v>
      </c>
      <c r="D35" s="219"/>
      <c r="E35" s="373"/>
      <c r="F35" s="220"/>
      <c r="G35" s="220"/>
      <c r="H35" s="219"/>
      <c r="I35" s="219"/>
      <c r="J35" s="197" t="e">
        <f t="shared" si="0"/>
        <v>#DIV/0!</v>
      </c>
      <c r="K35" s="151">
        <f t="shared" si="1"/>
        <v>0</v>
      </c>
      <c r="L35" s="144">
        <f>'AVALIAÇÃO QUALITATIVA'!N$11</f>
        <v>12</v>
      </c>
      <c r="M35" s="145">
        <f>'AVALIAÇÃO QUALITATIVA'!B$14</f>
        <v>3</v>
      </c>
      <c r="N35" s="221"/>
    </row>
    <row r="36" spans="1:14" ht="37.5" customHeight="1" thickBot="1" x14ac:dyDescent="0.3">
      <c r="A36" s="140" t="s">
        <v>150</v>
      </c>
      <c r="B36" s="196" t="s">
        <v>73</v>
      </c>
      <c r="C36" s="141" t="s">
        <v>76</v>
      </c>
      <c r="D36" s="219"/>
      <c r="E36" s="373"/>
      <c r="F36" s="220"/>
      <c r="G36" s="220"/>
      <c r="H36" s="219"/>
      <c r="I36" s="219"/>
      <c r="J36" s="197" t="e">
        <f t="shared" si="0"/>
        <v>#DIV/0!</v>
      </c>
      <c r="K36" s="151">
        <f t="shared" si="1"/>
        <v>0</v>
      </c>
      <c r="L36" s="144">
        <f>'AVALIAÇÃO QUALITATIVA'!N$11</f>
        <v>12</v>
      </c>
      <c r="M36" s="145">
        <f>'AVALIAÇÃO QUALITATIVA'!B$14</f>
        <v>3</v>
      </c>
      <c r="N36" s="221"/>
    </row>
    <row r="37" spans="1:14" ht="37.5" customHeight="1" thickBot="1" x14ac:dyDescent="0.3">
      <c r="A37" s="140" t="s">
        <v>150</v>
      </c>
      <c r="B37" s="196" t="s">
        <v>73</v>
      </c>
      <c r="C37" s="141" t="s">
        <v>76</v>
      </c>
      <c r="D37" s="219"/>
      <c r="E37" s="373"/>
      <c r="F37" s="220"/>
      <c r="G37" s="220"/>
      <c r="H37" s="219"/>
      <c r="I37" s="219"/>
      <c r="J37" s="197" t="e">
        <f t="shared" si="0"/>
        <v>#DIV/0!</v>
      </c>
      <c r="K37" s="151">
        <f t="shared" si="1"/>
        <v>0</v>
      </c>
      <c r="L37" s="144">
        <f>'AVALIAÇÃO QUALITATIVA'!N$11</f>
        <v>12</v>
      </c>
      <c r="M37" s="145">
        <f>'AVALIAÇÃO QUALITATIVA'!B$14</f>
        <v>3</v>
      </c>
      <c r="N37" s="221"/>
    </row>
    <row r="38" spans="1:14" ht="37.5" customHeight="1" thickBot="1" x14ac:dyDescent="0.3">
      <c r="A38" s="140" t="s">
        <v>150</v>
      </c>
      <c r="B38" s="196" t="s">
        <v>73</v>
      </c>
      <c r="C38" s="141" t="s">
        <v>76</v>
      </c>
      <c r="D38" s="219"/>
      <c r="E38" s="373"/>
      <c r="F38" s="220"/>
      <c r="G38" s="220"/>
      <c r="H38" s="219"/>
      <c r="I38" s="219"/>
      <c r="J38" s="197" t="e">
        <f t="shared" si="0"/>
        <v>#DIV/0!</v>
      </c>
      <c r="K38" s="151">
        <f t="shared" si="1"/>
        <v>0</v>
      </c>
      <c r="L38" s="144">
        <f>'AVALIAÇÃO QUALITATIVA'!N$11</f>
        <v>12</v>
      </c>
      <c r="M38" s="145">
        <f>'AVALIAÇÃO QUALITATIVA'!B$14</f>
        <v>3</v>
      </c>
      <c r="N38" s="221"/>
    </row>
    <row r="39" spans="1:14" ht="37.5" customHeight="1" thickBot="1" x14ac:dyDescent="0.3">
      <c r="A39" s="140" t="s">
        <v>150</v>
      </c>
      <c r="B39" s="196" t="s">
        <v>73</v>
      </c>
      <c r="C39" s="141" t="s">
        <v>76</v>
      </c>
      <c r="D39" s="219"/>
      <c r="E39" s="373"/>
      <c r="F39" s="220"/>
      <c r="G39" s="220"/>
      <c r="H39" s="219"/>
      <c r="I39" s="219"/>
      <c r="J39" s="197" t="e">
        <f t="shared" si="0"/>
        <v>#DIV/0!</v>
      </c>
      <c r="K39" s="151">
        <f t="shared" si="1"/>
        <v>0</v>
      </c>
      <c r="L39" s="144">
        <f>'AVALIAÇÃO QUALITATIVA'!N$11</f>
        <v>12</v>
      </c>
      <c r="M39" s="145">
        <f>'AVALIAÇÃO QUALITATIVA'!B$14</f>
        <v>3</v>
      </c>
      <c r="N39" s="221"/>
    </row>
    <row r="40" spans="1:14" ht="37.5" customHeight="1" thickBot="1" x14ac:dyDescent="0.3">
      <c r="A40" s="140" t="s">
        <v>150</v>
      </c>
      <c r="B40" s="196" t="s">
        <v>73</v>
      </c>
      <c r="C40" s="141" t="s">
        <v>76</v>
      </c>
      <c r="D40" s="219"/>
      <c r="E40" s="373"/>
      <c r="F40" s="220"/>
      <c r="G40" s="220"/>
      <c r="H40" s="219"/>
      <c r="I40" s="219"/>
      <c r="J40" s="197" t="e">
        <f t="shared" si="0"/>
        <v>#DIV/0!</v>
      </c>
      <c r="K40" s="151">
        <f t="shared" si="1"/>
        <v>0</v>
      </c>
      <c r="L40" s="144">
        <f>'AVALIAÇÃO QUALITATIVA'!N$11</f>
        <v>12</v>
      </c>
      <c r="M40" s="145">
        <f>'AVALIAÇÃO QUALITATIVA'!B$14</f>
        <v>3</v>
      </c>
      <c r="N40" s="221"/>
    </row>
    <row r="41" spans="1:14" ht="37.5" customHeight="1" thickBot="1" x14ac:dyDescent="0.3">
      <c r="A41" s="140" t="s">
        <v>150</v>
      </c>
      <c r="B41" s="196" t="s">
        <v>73</v>
      </c>
      <c r="C41" s="141" t="s">
        <v>76</v>
      </c>
      <c r="D41" s="138"/>
      <c r="E41" s="373"/>
      <c r="F41" s="139"/>
      <c r="G41" s="139"/>
      <c r="H41" s="138"/>
      <c r="I41" s="138"/>
      <c r="J41" s="197" t="e">
        <f>I41/K41</f>
        <v>#DIV/0!</v>
      </c>
      <c r="K41" s="151">
        <f>H41+I41</f>
        <v>0</v>
      </c>
      <c r="L41" s="144">
        <f>'AVALIAÇÃO QUALITATIVA'!N$11</f>
        <v>12</v>
      </c>
      <c r="M41" s="145">
        <f>'AVALIAÇÃO QUALITATIVA'!B$14</f>
        <v>3</v>
      </c>
      <c r="N41" s="147"/>
    </row>
    <row r="42" spans="1:14" ht="37.5" customHeight="1" thickBot="1" x14ac:dyDescent="0.3">
      <c r="A42" s="140" t="s">
        <v>150</v>
      </c>
      <c r="B42" s="196" t="s">
        <v>73</v>
      </c>
      <c r="C42" s="141" t="s">
        <v>76</v>
      </c>
      <c r="D42" s="138"/>
      <c r="E42" s="373"/>
      <c r="F42" s="139"/>
      <c r="G42" s="139"/>
      <c r="H42" s="138"/>
      <c r="I42" s="138"/>
      <c r="J42" s="197" t="e">
        <f>I42/K42</f>
        <v>#DIV/0!</v>
      </c>
      <c r="K42" s="151">
        <f>H42+I42</f>
        <v>0</v>
      </c>
      <c r="L42" s="144">
        <f>'AVALIAÇÃO QUALITATIVA'!N$11</f>
        <v>12</v>
      </c>
      <c r="M42" s="145">
        <f>'AVALIAÇÃO QUALITATIVA'!B$14</f>
        <v>3</v>
      </c>
      <c r="N42" s="147"/>
    </row>
    <row r="43" spans="1:14" ht="37.5" customHeight="1" thickBot="1" x14ac:dyDescent="0.3">
      <c r="A43" s="140" t="s">
        <v>150</v>
      </c>
      <c r="B43" s="196" t="s">
        <v>73</v>
      </c>
      <c r="C43" s="141" t="s">
        <v>76</v>
      </c>
      <c r="D43" s="148"/>
      <c r="E43" s="374"/>
      <c r="F43" s="149"/>
      <c r="G43" s="149"/>
      <c r="H43" s="148"/>
      <c r="I43" s="148"/>
      <c r="J43" s="197" t="e">
        <f>I43/K43</f>
        <v>#DIV/0!</v>
      </c>
      <c r="K43" s="151">
        <f>H43+I43</f>
        <v>0</v>
      </c>
      <c r="L43" s="144">
        <f>'AVALIAÇÃO QUALITATIVA'!N$11</f>
        <v>12</v>
      </c>
      <c r="M43" s="145">
        <f>'AVALIAÇÃO QUALITATIVA'!B$14</f>
        <v>3</v>
      </c>
      <c r="N43" s="150"/>
    </row>
    <row r="44" spans="1:14" x14ac:dyDescent="0.25">
      <c r="A44" s="12" t="s">
        <v>81</v>
      </c>
    </row>
    <row r="45" spans="1:14" x14ac:dyDescent="0.25">
      <c r="A45" s="12"/>
      <c r="B45" s="12"/>
      <c r="C45" s="12"/>
      <c r="D45" s="12"/>
      <c r="E45" s="12"/>
    </row>
    <row r="55" spans="12:12" x14ac:dyDescent="0.25">
      <c r="L55" s="205"/>
    </row>
  </sheetData>
  <sheetProtection insertRows="0" selectLockedCells="1"/>
  <mergeCells count="3">
    <mergeCell ref="J2:N2"/>
    <mergeCell ref="A2:C3"/>
    <mergeCell ref="E4:E43"/>
  </mergeCells>
  <phoneticPr fontId="3" type="noConversion"/>
  <printOptions verticalCentered="1"/>
  <pageMargins left="0.74803149606299213" right="0.74803149606299213" top="1.3779527559055118" bottom="0.98425196850393704" header="0" footer="0"/>
  <pageSetup paperSize="9" scale="75" fitToWidth="0" orientation="landscape" r:id="rId1"/>
  <headerFooter alignWithMargins="0">
    <oddHeader xml:space="preserve">&amp;LRELATÓRIO FINAL 2020&amp;C&amp;G&amp;RPAJ
MODALIDADE ANUAL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4</vt:i4>
      </vt:variant>
    </vt:vector>
  </HeadingPairs>
  <TitlesOfParts>
    <vt:vector size="11" baseType="lpstr">
      <vt:lpstr>NOTAS EXPLICATIVAS</vt:lpstr>
      <vt:lpstr>IDENTIFICAÇÃO</vt:lpstr>
      <vt:lpstr>AVALIAÇÃO QUALITATIVA</vt:lpstr>
      <vt:lpstr>Divulgação do Apoio do IPDJ</vt:lpstr>
      <vt:lpstr>ORÇAMENTO EXECUTADO</vt:lpstr>
      <vt:lpstr>INSERÇÃO DE JUSTIFICATIVOS</vt:lpstr>
      <vt:lpstr>EXECUÇÃO DE CRITÉRIOS</vt:lpstr>
      <vt:lpstr>IDENTIFICAÇÃO!Área_de_Impressão</vt:lpstr>
      <vt:lpstr>'Divulgação do Apoio do IPDJ'!Títulos_de_Impressão</vt:lpstr>
      <vt:lpstr>'EXECUÇÃO DE CRITÉRIOS'!Títulos_de_Impressão</vt:lpstr>
      <vt:lpstr>'ORÇAMENTO EXECUTADO'!Títulos_de_Impressão</vt:lpstr>
    </vt:vector>
  </TitlesOfParts>
  <Company>IPJ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Carmona</dc:creator>
  <cp:lastModifiedBy>anave</cp:lastModifiedBy>
  <cp:lastPrinted>2021-01-09T15:13:10Z</cp:lastPrinted>
  <dcterms:created xsi:type="dcterms:W3CDTF">2008-08-01T09:30:43Z</dcterms:created>
  <dcterms:modified xsi:type="dcterms:W3CDTF">2021-01-09T15:13:26Z</dcterms:modified>
</cp:coreProperties>
</file>